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20250" windowHeight="5730" activeTab="0"/>
  </bookViews>
  <sheets>
    <sheet name="A2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<sst xmlns="http://schemas.openxmlformats.org/spreadsheetml/2006/main" count="54" uniqueCount="51">
  <si>
    <t>c) Marketsector excluding banking and insurance companies.</t>
  </si>
  <si>
    <t>b) Private sector excluding health care, mining and quarrying and real estate</t>
  </si>
  <si>
    <t>a) Export price competitors minus export price domestically produced goods</t>
  </si>
  <si>
    <t>Taxes and social security contributions (% of GDP)</t>
  </si>
  <si>
    <t>Gross debt general government (% of GDP)</t>
  </si>
  <si>
    <t>General government financial balance (% of GDP)</t>
  </si>
  <si>
    <t>Public sector</t>
  </si>
  <si>
    <t>Labour share in enterprise income (level in %)</t>
  </si>
  <si>
    <t>Real labour costs</t>
  </si>
  <si>
    <t xml:space="preserve">Price gross value added </t>
  </si>
  <si>
    <t>Employment (labour years)</t>
  </si>
  <si>
    <t xml:space="preserve">Labour productivity </t>
  </si>
  <si>
    <t xml:space="preserve">Production </t>
  </si>
  <si>
    <t>Unemployment (x 1000)</t>
  </si>
  <si>
    <t>Unemployment rate (level in % of labour force)</t>
  </si>
  <si>
    <t>Active labour force aged 15-64</t>
  </si>
  <si>
    <t>Labour force aged 15-64</t>
  </si>
  <si>
    <t>Labour market</t>
  </si>
  <si>
    <t xml:space="preserve"> Alleenverdiener met kinderen, modaal (Bijl 13)</t>
  </si>
  <si>
    <t>Purchasing power</t>
  </si>
  <si>
    <t>Compensation per employee market sector</t>
  </si>
  <si>
    <t>Contractual wages market sector</t>
  </si>
  <si>
    <t>Consumer price index (CPI)</t>
  </si>
  <si>
    <t>.</t>
  </si>
  <si>
    <t>Export price goods (excluding energy)</t>
  </si>
  <si>
    <t>Wages, prices and puchasing power</t>
  </si>
  <si>
    <t>Imports of goods</t>
  </si>
  <si>
    <t xml:space="preserve">             re-exports</t>
  </si>
  <si>
    <t>of which domestically produced</t>
  </si>
  <si>
    <t>Exports of goods (non-energy)</t>
  </si>
  <si>
    <t>Gross fixed investment, private non-residential</t>
  </si>
  <si>
    <t>Public demand</t>
  </si>
  <si>
    <t>Private consumption</t>
  </si>
  <si>
    <t>Gross domestic product (GDP)</t>
  </si>
  <si>
    <t>BBP Eurogebied</t>
  </si>
  <si>
    <t>Demand and foreign trade (volume)</t>
  </si>
  <si>
    <t>Long-term interest rate (level in %)</t>
  </si>
  <si>
    <t>Exchange rate (dollar per euro)</t>
  </si>
  <si>
    <t>Crude oil price (Brent, level in $ per barrel)</t>
  </si>
  <si>
    <t>Export price competitors</t>
  </si>
  <si>
    <t>Import price goods</t>
  </si>
  <si>
    <t>Relevant world trade volume</t>
  </si>
  <si>
    <t>International items</t>
  </si>
  <si>
    <t>annual growth rates</t>
  </si>
  <si>
    <t>00</t>
  </si>
  <si>
    <t>jaren</t>
  </si>
  <si>
    <t>levels in %</t>
  </si>
  <si>
    <t>Price competitiveness a)</t>
  </si>
  <si>
    <t>Market sector b)</t>
  </si>
  <si>
    <t>Profit share (of domestic production) c)</t>
  </si>
  <si>
    <t>Appendix 2 Main Economic Indicators for the Netherlands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</si>
</sst>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&quot; &quot;?/4"/>
    <numFmt numFmtId="16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2" fillId="33" borderId="0">
      <alignment/>
      <protection/>
    </xf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 applyProtection="1">
      <alignment horizontal="left"/>
      <protection/>
    </xf>
    <xf numFmtId="164" fontId="2" fillId="0" borderId="0" xfId="55" applyNumberFormat="1" applyFont="1">
      <alignment/>
      <protection/>
    </xf>
    <xf numFmtId="0" fontId="2" fillId="0" borderId="0" xfId="55" applyFont="1" applyAlignment="1">
      <alignment vertical="distributed"/>
      <protection/>
    </xf>
    <xf numFmtId="0" fontId="3" fillId="0" borderId="0" xfId="55" applyFont="1" applyAlignment="1">
      <alignment vertical="distributed" wrapText="1"/>
      <protection/>
    </xf>
    <xf numFmtId="0" fontId="3" fillId="0" borderId="0" xfId="55" applyFont="1" applyAlignment="1">
      <alignment horizontal="left"/>
      <protection/>
    </xf>
    <xf numFmtId="0" fontId="2" fillId="0" borderId="10" xfId="55" applyFont="1" applyBorder="1">
      <alignment/>
      <protection/>
    </xf>
    <xf numFmtId="164" fontId="2" fillId="0" borderId="0" xfId="55" applyNumberFormat="1" applyFont="1" applyBorder="1">
      <alignment/>
      <protection/>
    </xf>
    <xf numFmtId="0" fontId="2" fillId="0" borderId="0" xfId="55" applyFont="1" applyBorder="1" applyAlignment="1" applyProtection="1">
      <alignment horizontal="left"/>
      <protection/>
    </xf>
    <xf numFmtId="165" fontId="2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 applyProtection="1">
      <alignment horizontal="left"/>
      <protection/>
    </xf>
    <xf numFmtId="0" fontId="2" fillId="0" borderId="0" xfId="55" applyFont="1" applyFill="1" applyBorder="1">
      <alignment/>
      <protection/>
    </xf>
    <xf numFmtId="0" fontId="2" fillId="0" borderId="0" xfId="55" applyFont="1" applyAlignment="1">
      <alignment horizontal="right"/>
      <protection/>
    </xf>
    <xf numFmtId="166" fontId="2" fillId="0" borderId="0" xfId="55" applyNumberFormat="1" applyFont="1" applyBorder="1">
      <alignment/>
      <protection/>
    </xf>
    <xf numFmtId="12" fontId="2" fillId="0" borderId="0" xfId="55" applyNumberFormat="1" applyFont="1" applyBorder="1">
      <alignment/>
      <protection/>
    </xf>
    <xf numFmtId="1" fontId="2" fillId="0" borderId="0" xfId="55" applyNumberFormat="1" applyFont="1" applyBorder="1">
      <alignment/>
      <protection/>
    </xf>
    <xf numFmtId="1" fontId="2" fillId="0" borderId="0" xfId="55" applyNumberFormat="1" applyFont="1" applyBorder="1" applyAlignment="1">
      <alignment horizontal="right"/>
      <protection/>
    </xf>
    <xf numFmtId="0" fontId="2" fillId="0" borderId="0" xfId="55" applyFont="1" applyFill="1">
      <alignment/>
      <protection/>
    </xf>
    <xf numFmtId="164" fontId="2" fillId="0" borderId="0" xfId="55" applyNumberFormat="1" applyFont="1" applyBorder="1" applyAlignment="1">
      <alignment horizontal="center"/>
      <protection/>
    </xf>
    <xf numFmtId="2" fontId="2" fillId="0" borderId="0" xfId="55" applyNumberFormat="1" applyFont="1">
      <alignment/>
      <protection/>
    </xf>
    <xf numFmtId="2" fontId="2" fillId="0" borderId="0" xfId="55" applyNumberFormat="1" applyFont="1" applyBorder="1">
      <alignment/>
      <protection/>
    </xf>
    <xf numFmtId="164" fontId="2" fillId="0" borderId="0" xfId="55" applyNumberFormat="1" applyFont="1" applyBorder="1" applyAlignment="1">
      <alignment horizontal="right"/>
      <protection/>
    </xf>
    <xf numFmtId="0" fontId="2" fillId="0" borderId="0" xfId="55" applyFont="1" applyBorder="1" applyAlignment="1" applyProtection="1">
      <alignment horizontal="right"/>
      <protection/>
    </xf>
    <xf numFmtId="0" fontId="2" fillId="0" borderId="0" xfId="55" applyFont="1" applyAlignment="1" quotePrefix="1">
      <alignment horizontal="right"/>
      <protection/>
    </xf>
    <xf numFmtId="0" fontId="4" fillId="0" borderId="11" xfId="55" applyFont="1" applyBorder="1">
      <alignment/>
      <protection/>
    </xf>
    <xf numFmtId="0" fontId="2" fillId="0" borderId="11" xfId="55" applyFont="1" applyBorder="1">
      <alignment/>
      <protection/>
    </xf>
    <xf numFmtId="0" fontId="4" fillId="0" borderId="11" xfId="55" applyFont="1" applyBorder="1" applyAlignment="1" applyProtection="1">
      <alignment horizontal="left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right"/>
      <protection/>
    </xf>
    <xf numFmtId="12" fontId="2" fillId="0" borderId="0" xfId="55" applyNumberFormat="1" applyFont="1" applyFill="1" applyBorder="1">
      <alignment/>
      <protection/>
    </xf>
    <xf numFmtId="12" fontId="2" fillId="0" borderId="0" xfId="55" applyNumberFormat="1" applyFont="1" applyBorder="1" applyAlignment="1">
      <alignment horizontal="center"/>
      <protection/>
    </xf>
    <xf numFmtId="12" fontId="2" fillId="0" borderId="0" xfId="55" applyNumberFormat="1" applyFont="1" applyBorder="1" applyAlignment="1">
      <alignment horizontal="right"/>
      <protection/>
    </xf>
    <xf numFmtId="12" fontId="2" fillId="0" borderId="0" xfId="55" applyNumberFormat="1" applyFont="1">
      <alignment/>
      <protection/>
    </xf>
    <xf numFmtId="164" fontId="2" fillId="0" borderId="0" xfId="55" applyNumberFormat="1" applyFont="1" applyFill="1" applyBorder="1">
      <alignment/>
      <protection/>
    </xf>
    <xf numFmtId="14" fontId="2" fillId="0" borderId="0" xfId="55" applyNumberFormat="1" applyFont="1">
      <alignment/>
      <protection/>
    </xf>
    <xf numFmtId="164" fontId="2" fillId="0" borderId="0" xfId="55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A5" xfId="59"/>
    <cellStyle name="Title" xfId="60"/>
    <cellStyle name="Total" xfId="61"/>
    <cellStyle name="Vast1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63.28125" style="1" customWidth="1"/>
    <col min="2" max="27" width="8.8515625" style="1" customWidth="1"/>
    <col min="28" max="44" width="9.140625" style="1" customWidth="1"/>
    <col min="45" max="45" width="3.7109375" style="2" customWidth="1"/>
    <col min="46" max="46" width="0" style="2" hidden="1" customWidth="1"/>
    <col min="47" max="49" width="0" style="1" hidden="1" customWidth="1"/>
    <col min="50" max="50" width="10.140625" style="1" bestFit="1" customWidth="1"/>
    <col min="51" max="16384" width="9.140625" style="1" customWidth="1"/>
  </cols>
  <sheetData>
    <row r="1" spans="41:44" ht="12.75">
      <c r="AO1" s="35"/>
      <c r="AP1" s="34"/>
      <c r="AR1" s="33"/>
    </row>
    <row r="2" spans="1:47" ht="12.75">
      <c r="A2" s="32" t="s">
        <v>50</v>
      </c>
      <c r="B2" s="32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2"/>
      <c r="AP2" s="2"/>
      <c r="AQ2" s="30"/>
      <c r="AR2" s="15"/>
      <c r="AU2" s="2" t="s">
        <v>45</v>
      </c>
    </row>
    <row r="3" spans="1:48" ht="12.75">
      <c r="A3" s="13"/>
      <c r="B3" s="2">
        <f aca="true" t="shared" si="0" ref="B3:AM3">C3-1</f>
        <v>1970</v>
      </c>
      <c r="C3" s="2">
        <f t="shared" si="0"/>
        <v>1971</v>
      </c>
      <c r="D3" s="2">
        <f t="shared" si="0"/>
        <v>1972</v>
      </c>
      <c r="E3" s="2">
        <f t="shared" si="0"/>
        <v>1973</v>
      </c>
      <c r="F3" s="2">
        <f t="shared" si="0"/>
        <v>1974</v>
      </c>
      <c r="G3" s="2">
        <f t="shared" si="0"/>
        <v>1975</v>
      </c>
      <c r="H3" s="2">
        <f t="shared" si="0"/>
        <v>1976</v>
      </c>
      <c r="I3" s="2">
        <f t="shared" si="0"/>
        <v>1977</v>
      </c>
      <c r="J3" s="2">
        <f t="shared" si="0"/>
        <v>1978</v>
      </c>
      <c r="K3" s="2">
        <f t="shared" si="0"/>
        <v>1979</v>
      </c>
      <c r="L3" s="2">
        <f t="shared" si="0"/>
        <v>1980</v>
      </c>
      <c r="M3" s="2">
        <f t="shared" si="0"/>
        <v>1981</v>
      </c>
      <c r="N3" s="2">
        <f t="shared" si="0"/>
        <v>1982</v>
      </c>
      <c r="O3" s="2">
        <f t="shared" si="0"/>
        <v>1983</v>
      </c>
      <c r="P3" s="2">
        <f t="shared" si="0"/>
        <v>1984</v>
      </c>
      <c r="Q3" s="2">
        <f t="shared" si="0"/>
        <v>1985</v>
      </c>
      <c r="R3" s="2">
        <f t="shared" si="0"/>
        <v>1986</v>
      </c>
      <c r="S3" s="2">
        <f t="shared" si="0"/>
        <v>1987</v>
      </c>
      <c r="T3" s="2">
        <f t="shared" si="0"/>
        <v>1988</v>
      </c>
      <c r="U3" s="2">
        <f t="shared" si="0"/>
        <v>1989</v>
      </c>
      <c r="V3" s="2">
        <f t="shared" si="0"/>
        <v>1990</v>
      </c>
      <c r="W3" s="2">
        <f t="shared" si="0"/>
        <v>1991</v>
      </c>
      <c r="X3" s="2">
        <f t="shared" si="0"/>
        <v>1992</v>
      </c>
      <c r="Y3" s="2">
        <f t="shared" si="0"/>
        <v>1993</v>
      </c>
      <c r="Z3" s="2">
        <f t="shared" si="0"/>
        <v>1994</v>
      </c>
      <c r="AA3" s="2">
        <f t="shared" si="0"/>
        <v>1995</v>
      </c>
      <c r="AB3" s="2">
        <f t="shared" si="0"/>
        <v>1996</v>
      </c>
      <c r="AC3" s="2">
        <f t="shared" si="0"/>
        <v>1997</v>
      </c>
      <c r="AD3" s="2">
        <f t="shared" si="0"/>
        <v>1998</v>
      </c>
      <c r="AE3" s="2">
        <f t="shared" si="0"/>
        <v>1999</v>
      </c>
      <c r="AF3" s="2">
        <f t="shared" si="0"/>
        <v>2000</v>
      </c>
      <c r="AG3" s="2">
        <f t="shared" si="0"/>
        <v>2001</v>
      </c>
      <c r="AH3" s="2">
        <f t="shared" si="0"/>
        <v>2002</v>
      </c>
      <c r="AI3" s="2">
        <f t="shared" si="0"/>
        <v>2003</v>
      </c>
      <c r="AJ3" s="2">
        <f t="shared" si="0"/>
        <v>2004</v>
      </c>
      <c r="AK3" s="2">
        <f t="shared" si="0"/>
        <v>2005</v>
      </c>
      <c r="AL3" s="2">
        <f t="shared" si="0"/>
        <v>2006</v>
      </c>
      <c r="AM3" s="2">
        <f t="shared" si="0"/>
        <v>2007</v>
      </c>
      <c r="AN3" s="2">
        <v>2008</v>
      </c>
      <c r="AO3" s="2">
        <f>AN3+1</f>
        <v>2009</v>
      </c>
      <c r="AP3" s="2">
        <f>AO3+1</f>
        <v>2010</v>
      </c>
      <c r="AQ3" s="2">
        <f>AP3+1</f>
        <v>2011</v>
      </c>
      <c r="AR3" s="2">
        <f>AQ3+1</f>
        <v>2012</v>
      </c>
      <c r="AT3" s="2">
        <v>80</v>
      </c>
      <c r="AU3" s="1">
        <v>90</v>
      </c>
      <c r="AV3" s="29" t="s">
        <v>44</v>
      </c>
    </row>
    <row r="4" spans="1:4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28" t="s">
        <v>43</v>
      </c>
      <c r="B5" s="28"/>
      <c r="C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8" ht="12.75">
      <c r="A6" s="15" t="s">
        <v>42</v>
      </c>
      <c r="B6" s="16"/>
      <c r="C6" s="16"/>
      <c r="D6" s="2"/>
      <c r="E6" s="2"/>
      <c r="F6" s="2"/>
      <c r="G6" s="2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T6" s="12"/>
      <c r="AU6" s="12"/>
      <c r="AV6" s="12"/>
    </row>
    <row r="7" spans="1:48" ht="12.75">
      <c r="A7" s="2" t="s">
        <v>41</v>
      </c>
      <c r="B7" s="24" t="s">
        <v>23</v>
      </c>
      <c r="C7" s="12">
        <v>7.6000000000000085</v>
      </c>
      <c r="D7" s="12">
        <v>9.299999999999986</v>
      </c>
      <c r="E7" s="12">
        <v>9.30000000000001</v>
      </c>
      <c r="F7" s="12">
        <v>4.000000000000004</v>
      </c>
      <c r="G7" s="12">
        <v>-3.300000000000002</v>
      </c>
      <c r="H7" s="12">
        <v>12.520899772644043</v>
      </c>
      <c r="I7" s="12">
        <v>3.715790033340454</v>
      </c>
      <c r="J7" s="12">
        <v>5.224339962005615</v>
      </c>
      <c r="K7" s="12">
        <v>8.657690048217773</v>
      </c>
      <c r="L7" s="12">
        <v>3.060879945755005</v>
      </c>
      <c r="M7" s="12">
        <v>0.8455550074577332</v>
      </c>
      <c r="N7" s="12">
        <v>2.9714126453419087</v>
      </c>
      <c r="O7" s="12">
        <v>2.3919006476214255</v>
      </c>
      <c r="P7" s="12">
        <v>7.584641996584507</v>
      </c>
      <c r="Q7" s="12">
        <v>4.275330510421971</v>
      </c>
      <c r="R7" s="12">
        <v>4.709501527320925</v>
      </c>
      <c r="S7" s="12">
        <v>7.347415462672746</v>
      </c>
      <c r="T7" s="12">
        <v>7.004032294372231</v>
      </c>
      <c r="U7" s="12">
        <v>7.378414234546038</v>
      </c>
      <c r="V7" s="12">
        <v>4.418740164167145</v>
      </c>
      <c r="W7" s="12">
        <v>3.562790695973228</v>
      </c>
      <c r="X7" s="12">
        <v>2.847031330702052</v>
      </c>
      <c r="Y7" s="12">
        <v>-1.8707677535370806</v>
      </c>
      <c r="Z7" s="12">
        <v>10.329844269491403</v>
      </c>
      <c r="AA7" s="12">
        <v>7.6630137122517255</v>
      </c>
      <c r="AB7" s="12">
        <v>5.948672469827187</v>
      </c>
      <c r="AC7" s="12">
        <v>7.146582120505499</v>
      </c>
      <c r="AD7" s="12">
        <v>8.25558989355308</v>
      </c>
      <c r="AE7" s="12">
        <v>4.066069454710828</v>
      </c>
      <c r="AF7" s="12">
        <v>10.776994378211072</v>
      </c>
      <c r="AG7" s="12">
        <v>0.5673627146534841</v>
      </c>
      <c r="AH7" s="12">
        <v>1.7969223486556132</v>
      </c>
      <c r="AI7" s="12">
        <v>4.14476304538978</v>
      </c>
      <c r="AJ7" s="12">
        <v>7.543292889221121</v>
      </c>
      <c r="AK7" s="12">
        <v>5.537460332680382</v>
      </c>
      <c r="AL7" s="12">
        <v>8.741701211999299</v>
      </c>
      <c r="AM7" s="12">
        <v>7.059442555102848</v>
      </c>
      <c r="AN7" s="12">
        <v>1.5084300483018183</v>
      </c>
      <c r="AO7" s="12">
        <v>-13.41307672880609</v>
      </c>
      <c r="AP7" s="12">
        <v>11.070985991593204</v>
      </c>
      <c r="AQ7" s="20">
        <v>4.25</v>
      </c>
      <c r="AR7" s="20">
        <v>3.5</v>
      </c>
      <c r="AS7" s="14"/>
      <c r="AT7" s="19">
        <f>((1+L7/100)*(1+M7/100)*(1+N7/100)*(1+O7/100)*(1+P7/100)*(1+Q7/100)*(1+R7/100)*(1+S7/100)*(1+T7/100)*(1+U7/100))^(1/10)-1</f>
        <v>0.047311699543789665</v>
      </c>
      <c r="AU7" s="19">
        <f>((1+V7/100)*(1+W7/100)*(1+X7/100)*(1+Y7/100)*(1+Z7/100)*(1+AA7/100)*(1+AB7/100)*(1+AC7/100)*(1+AD7/100)*(1+AE7/100))^(1/10)-1</f>
        <v>0.051856564520034176</v>
      </c>
      <c r="AV7" s="19">
        <f>((1+AF7/100)*(1+AG7/100)*(1+AH7/100)*(1+AI7/100)*(1+AJ7/100)*(1+AK7/100)*(1+AL7/100)*(1+AM7/100)*(1+AN7/100)*(1+AO7/100))^(1/10)-1</f>
        <v>0.0321062814551194</v>
      </c>
    </row>
    <row r="8" spans="1:48" ht="12.75">
      <c r="A8" s="2" t="s">
        <v>40</v>
      </c>
      <c r="B8" s="12">
        <v>7.63133565567593</v>
      </c>
      <c r="C8" s="12">
        <v>6.119121828890894</v>
      </c>
      <c r="D8" s="12">
        <v>1.877875361335457</v>
      </c>
      <c r="E8" s="12">
        <v>9.032334684178212</v>
      </c>
      <c r="F8" s="12">
        <v>28.495204852340827</v>
      </c>
      <c r="G8" s="12">
        <v>10.494513000423122</v>
      </c>
      <c r="H8" s="12">
        <v>6.1560017910039955</v>
      </c>
      <c r="I8" s="12">
        <v>5.2784676996014745</v>
      </c>
      <c r="J8" s="12">
        <v>0.8520927225124986</v>
      </c>
      <c r="K8" s="12">
        <v>7.892060523706279</v>
      </c>
      <c r="L8" s="12">
        <v>12.042818537505596</v>
      </c>
      <c r="M8" s="12">
        <v>9.971380583445132</v>
      </c>
      <c r="N8" s="12">
        <v>3.597443468456274</v>
      </c>
      <c r="O8" s="12">
        <v>0.8484656787457023</v>
      </c>
      <c r="P8" s="12">
        <v>3.9072246845528014</v>
      </c>
      <c r="Q8" s="12">
        <v>2.908549992900311</v>
      </c>
      <c r="R8" s="12">
        <v>-17.00214524424659</v>
      </c>
      <c r="S8" s="12">
        <v>-3.6933652787935256</v>
      </c>
      <c r="T8" s="12">
        <v>-0.28362408553744833</v>
      </c>
      <c r="U8" s="12">
        <v>3.8673745575681595</v>
      </c>
      <c r="V8" s="12">
        <v>-1.7770397304854968</v>
      </c>
      <c r="W8" s="12">
        <v>-1.1006535706713505</v>
      </c>
      <c r="X8" s="12">
        <v>-2.580220744097661</v>
      </c>
      <c r="Y8" s="12">
        <v>-3.7343741267209296</v>
      </c>
      <c r="Z8" s="12">
        <v>-0.2449650924743363</v>
      </c>
      <c r="AA8" s="12">
        <v>-0.08348231513786164</v>
      </c>
      <c r="AB8" s="12">
        <v>0.3021216152233386</v>
      </c>
      <c r="AC8" s="12">
        <v>1.5216344868160592</v>
      </c>
      <c r="AD8" s="12">
        <v>-3.521670892188822</v>
      </c>
      <c r="AE8" s="12">
        <v>-1.8123410980554144</v>
      </c>
      <c r="AF8" s="12">
        <v>6.566448824007343</v>
      </c>
      <c r="AG8" s="12">
        <v>-1.4517470295564272</v>
      </c>
      <c r="AH8" s="12">
        <v>-4.559576631100926</v>
      </c>
      <c r="AI8" s="12">
        <v>-2.416650179270252</v>
      </c>
      <c r="AJ8" s="12">
        <v>0.9809393958804646</v>
      </c>
      <c r="AK8" s="12">
        <v>3.1</v>
      </c>
      <c r="AL8" s="12">
        <v>3.6</v>
      </c>
      <c r="AM8" s="12">
        <v>1.7373530914665203</v>
      </c>
      <c r="AN8" s="12">
        <v>4.927184098212489</v>
      </c>
      <c r="AO8" s="12">
        <v>-7.29624164474072</v>
      </c>
      <c r="AP8" s="12">
        <v>7.2918238796645385</v>
      </c>
      <c r="AQ8" s="36">
        <v>7</v>
      </c>
      <c r="AR8" s="36">
        <v>-0.5</v>
      </c>
      <c r="AS8" s="14"/>
      <c r="AT8" s="19">
        <f>((1+L8/100)*(1+M8/100)*(1+N8/100)*(1+O8/100)*(1+P8/100)*(1+Q8/100)*(1+R8/100)*(1+S8/100)*(1+T8/100)*(1+U8/100))^(1/10)-1</f>
        <v>0.013152441918600433</v>
      </c>
      <c r="AU8" s="19">
        <f>((1+V8/100)*(1+W8/100)*(1+X8/100)*(1+Y8/100)*(1+Z8/100)*(1+AA8/100)*(1+AB8/100)*(1+AC8/100)*(1+AD8/100)*(1+AE8/100))^(1/10)-1</f>
        <v>-0.01316343388411334</v>
      </c>
      <c r="AV8" s="19">
        <f>((1+AF8/100)*(1+AG8/100)*(1+AH8/100)*(1+AI8/100)*(1+AJ8/100)*(1+AK8/100)*(1+AL8/100)*(1+AM8/100)*(1+AN8/100)*(1+AO8/100))^(1/10)-1</f>
        <v>0.004315377478670834</v>
      </c>
    </row>
    <row r="9" spans="1:48" ht="12.75">
      <c r="A9" s="2" t="s">
        <v>39</v>
      </c>
      <c r="B9" s="24" t="s">
        <v>23</v>
      </c>
      <c r="C9" s="12">
        <v>0.6000000000000345</v>
      </c>
      <c r="D9" s="12">
        <v>1.6999999999999713</v>
      </c>
      <c r="E9" s="12">
        <v>11.399999999999997</v>
      </c>
      <c r="F9" s="12">
        <v>19.799999999999983</v>
      </c>
      <c r="G9" s="12">
        <v>1.0000000000000187</v>
      </c>
      <c r="H9" s="12">
        <v>4.543379783630371</v>
      </c>
      <c r="I9" s="12">
        <v>1.804800033569336</v>
      </c>
      <c r="J9" s="12">
        <v>-0.7064530253410339</v>
      </c>
      <c r="K9" s="12">
        <v>6.418000221252441</v>
      </c>
      <c r="L9" s="12">
        <v>9.338930130004883</v>
      </c>
      <c r="M9" s="12">
        <v>13.827699661254883</v>
      </c>
      <c r="N9" s="12">
        <v>-0.5805988271847085</v>
      </c>
      <c r="O9" s="12">
        <v>2.8846228192201506</v>
      </c>
      <c r="P9" s="12">
        <v>7.970363305308759</v>
      </c>
      <c r="Q9" s="12">
        <v>1.801413339461777</v>
      </c>
      <c r="R9" s="12">
        <v>-11.647277449196213</v>
      </c>
      <c r="S9" s="12">
        <v>-6.454333183330929</v>
      </c>
      <c r="T9" s="12">
        <v>5.193418796277083</v>
      </c>
      <c r="U9" s="12">
        <v>6.000373611880616</v>
      </c>
      <c r="V9" s="12">
        <v>-4.545916865647315</v>
      </c>
      <c r="W9" s="12">
        <v>1.0403028621854604</v>
      </c>
      <c r="X9" s="12">
        <v>-2.848183295718158</v>
      </c>
      <c r="Y9" s="12">
        <v>0.06946184304422331</v>
      </c>
      <c r="Z9" s="12">
        <v>2.4904421645353807</v>
      </c>
      <c r="AA9" s="12">
        <v>3.446724437959901</v>
      </c>
      <c r="AB9" s="12">
        <v>-1.699733686526514</v>
      </c>
      <c r="AC9" s="12">
        <v>3.4248903229967453</v>
      </c>
      <c r="AD9" s="12">
        <v>-2.1671256483770946</v>
      </c>
      <c r="AE9" s="12">
        <v>-1.48901685497718</v>
      </c>
      <c r="AF9" s="12">
        <v>8.568705720796373</v>
      </c>
      <c r="AG9" s="12">
        <v>2.6543171693239174</v>
      </c>
      <c r="AH9" s="12">
        <v>-1.4862783646280633</v>
      </c>
      <c r="AI9" s="12">
        <v>-2.9569753292357603</v>
      </c>
      <c r="AJ9" s="12">
        <v>1.7807243025760755</v>
      </c>
      <c r="AK9" s="12">
        <v>3.348945771544024</v>
      </c>
      <c r="AL9" s="12">
        <v>4.32307327317119</v>
      </c>
      <c r="AM9" s="12">
        <v>1.3151760333004319</v>
      </c>
      <c r="AN9" s="12">
        <v>4.053825169023142</v>
      </c>
      <c r="AO9" s="12">
        <v>-4.759289382281267</v>
      </c>
      <c r="AP9" s="12">
        <v>7.652167475168795</v>
      </c>
      <c r="AQ9" s="20">
        <v>3</v>
      </c>
      <c r="AR9" s="20">
        <v>0</v>
      </c>
      <c r="AS9" s="14"/>
      <c r="AT9" s="19">
        <f>((1+L9/100)*(1+M9/100)*(1+N9/100)*(1+O9/100)*(1+P9/100)*(1+Q9/100)*(1+R9/100)*(1+S9/100)*(1+T9/100)*(1+U9/100))^(1/10)-1</f>
        <v>0.02575639682397357</v>
      </c>
      <c r="AU9" s="19">
        <f>((1+V9/100)*(1+W9/100)*(1+X9/100)*(1+Y9/100)*(1+Z9/100)*(1+AA9/100)*(1+AB9/100)*(1+AC9/100)*(1+AD9/100)*(1+AE9/100))^(1/10)-1</f>
        <v>-0.002623576157027685</v>
      </c>
      <c r="AV9" s="19">
        <f>((1+AF9/100)*(1+AG9/100)*(1+AH9/100)*(1+AI9/100)*(1+AJ9/100)*(1+AK9/100)*(1+AL9/100)*(1+AM9/100)*(1+AN9/100)*(1+AO9/100))^(1/10)-1</f>
        <v>0.016166812720723955</v>
      </c>
    </row>
    <row r="10" spans="1:48" ht="12.75">
      <c r="A10" s="2" t="s">
        <v>38</v>
      </c>
      <c r="B10" s="12">
        <v>2.2</v>
      </c>
      <c r="C10" s="12">
        <v>3.2</v>
      </c>
      <c r="D10" s="12">
        <v>3.6</v>
      </c>
      <c r="E10" s="12">
        <v>4.3</v>
      </c>
      <c r="F10" s="12">
        <v>12.9</v>
      </c>
      <c r="G10" s="12">
        <v>11.5</v>
      </c>
      <c r="H10" s="12">
        <v>13.14</v>
      </c>
      <c r="I10" s="12">
        <v>14.307000000000002</v>
      </c>
      <c r="J10" s="12">
        <v>14.259999999999998</v>
      </c>
      <c r="K10" s="12">
        <v>32.112</v>
      </c>
      <c r="L10" s="12">
        <v>37.89200000000001</v>
      </c>
      <c r="M10" s="12">
        <v>36.67599999999999</v>
      </c>
      <c r="N10" s="12">
        <v>33.418000000000006</v>
      </c>
      <c r="O10" s="12">
        <v>29.78200000000001</v>
      </c>
      <c r="P10" s="12">
        <v>28.742999999999995</v>
      </c>
      <c r="Q10" s="12">
        <v>27.61100000000002</v>
      </c>
      <c r="R10" s="12">
        <v>14.432999999999993</v>
      </c>
      <c r="S10" s="12">
        <v>18.392999999999972</v>
      </c>
      <c r="T10" s="12">
        <v>14.932500000000005</v>
      </c>
      <c r="U10" s="12">
        <v>18.247500000000002</v>
      </c>
      <c r="V10" s="12">
        <v>23.67416666666668</v>
      </c>
      <c r="W10" s="12">
        <v>19.995833333333337</v>
      </c>
      <c r="X10" s="12">
        <v>19.30583333333334</v>
      </c>
      <c r="Y10" s="12">
        <v>16.997500000000002</v>
      </c>
      <c r="Z10" s="12">
        <v>15.80833333333328</v>
      </c>
      <c r="AA10" s="12">
        <v>17.04666666666668</v>
      </c>
      <c r="AB10" s="12">
        <v>20.600000000000023</v>
      </c>
      <c r="AC10" s="12">
        <v>19.110000000000014</v>
      </c>
      <c r="AD10" s="12">
        <v>12.759999999999991</v>
      </c>
      <c r="AE10" s="12">
        <v>17.80000000000001</v>
      </c>
      <c r="AF10" s="12">
        <v>28.35833333333335</v>
      </c>
      <c r="AG10" s="12">
        <v>24.401666666666642</v>
      </c>
      <c r="AH10" s="12">
        <v>24.978333333333353</v>
      </c>
      <c r="AI10" s="12">
        <v>28.837499999999977</v>
      </c>
      <c r="AJ10" s="12">
        <v>38.21249999999998</v>
      </c>
      <c r="AK10" s="12">
        <v>54.40166666666664</v>
      </c>
      <c r="AL10" s="12">
        <v>65.15321256038646</v>
      </c>
      <c r="AM10" s="27">
        <v>72.47500000000002</v>
      </c>
      <c r="AN10" s="27">
        <v>96.94388041125546</v>
      </c>
      <c r="AO10" s="27">
        <v>61.47431160988765</v>
      </c>
      <c r="AP10" s="27">
        <v>79.5100000000001</v>
      </c>
      <c r="AQ10" s="37">
        <v>110</v>
      </c>
      <c r="AR10" s="37">
        <v>106</v>
      </c>
      <c r="AS10" s="14"/>
      <c r="AT10" s="12">
        <f>AVERAGE(L10:U10)</f>
        <v>26.012800000000006</v>
      </c>
      <c r="AU10" s="12">
        <f>AVERAGE(V10:AE10)</f>
        <v>18.309833333333337</v>
      </c>
      <c r="AV10" s="12">
        <f>AVERAGE(AF10:AO10)</f>
        <v>49.523640458152954</v>
      </c>
    </row>
    <row r="11" spans="1:48" s="25" customFormat="1" ht="12.75">
      <c r="A11" s="26" t="s">
        <v>37</v>
      </c>
      <c r="B11" s="26">
        <v>0.61</v>
      </c>
      <c r="C11" s="26">
        <v>0.63</v>
      </c>
      <c r="D11" s="26">
        <v>0.69</v>
      </c>
      <c r="E11" s="26">
        <v>0.79</v>
      </c>
      <c r="F11" s="26">
        <v>0.82</v>
      </c>
      <c r="G11" s="26">
        <v>0.8716747534412742</v>
      </c>
      <c r="H11" s="26">
        <v>0.8335046916023942</v>
      </c>
      <c r="I11" s="26">
        <v>0.8979493988095038</v>
      </c>
      <c r="J11" s="26">
        <v>1.018530700909742</v>
      </c>
      <c r="K11" s="26">
        <v>1.0984999979230103</v>
      </c>
      <c r="L11" s="26">
        <v>1.1089569451025945</v>
      </c>
      <c r="M11" s="26">
        <v>0.8831177678705604</v>
      </c>
      <c r="N11" s="26">
        <v>0.8255811484980367</v>
      </c>
      <c r="O11" s="26">
        <v>0.7721546264420676</v>
      </c>
      <c r="P11" s="26">
        <v>0.6867190360569744</v>
      </c>
      <c r="Q11" s="26">
        <v>0.6635299076887566</v>
      </c>
      <c r="R11" s="26">
        <v>0.8996356486033203</v>
      </c>
      <c r="S11" s="26">
        <v>1.0880458843181948</v>
      </c>
      <c r="T11" s="26">
        <v>1.1151532019330528</v>
      </c>
      <c r="U11" s="26">
        <v>1.0391386525728432</v>
      </c>
      <c r="V11" s="26">
        <v>1.2103142892449643</v>
      </c>
      <c r="W11" s="26">
        <v>1.178465048708098</v>
      </c>
      <c r="X11" s="26">
        <v>1.2532710280373855</v>
      </c>
      <c r="Y11" s="26">
        <v>1.1865712426805466</v>
      </c>
      <c r="Z11" s="26">
        <v>1.210835214446952</v>
      </c>
      <c r="AA11" s="26">
        <v>1.3724508384324352</v>
      </c>
      <c r="AB11" s="26">
        <v>1.3075789494938697</v>
      </c>
      <c r="AC11" s="26">
        <v>1.1308285758143022</v>
      </c>
      <c r="AD11" s="26">
        <v>1.112342005811442</v>
      </c>
      <c r="AE11" s="26">
        <v>1.0667199755517487</v>
      </c>
      <c r="AF11" s="26">
        <v>0.9238347377406697</v>
      </c>
      <c r="AG11" s="26">
        <v>0.8954789437526571</v>
      </c>
      <c r="AH11" s="26">
        <v>0.9449083333333341</v>
      </c>
      <c r="AI11" s="26">
        <v>1.1309000000000005</v>
      </c>
      <c r="AJ11" s="26">
        <v>1.2433333333333323</v>
      </c>
      <c r="AK11" s="26">
        <v>1.244774999999997</v>
      </c>
      <c r="AL11" s="26">
        <v>1.2557000000000045</v>
      </c>
      <c r="AM11" s="26">
        <v>1.370599999999996</v>
      </c>
      <c r="AN11" s="26">
        <v>1.4706000000000046</v>
      </c>
      <c r="AO11" s="26">
        <v>1.393266666999999</v>
      </c>
      <c r="AP11" s="26">
        <v>1.3299999999999983</v>
      </c>
      <c r="AQ11" s="26">
        <v>1.4184915</v>
      </c>
      <c r="AR11" s="26">
        <v>1.4345</v>
      </c>
      <c r="AS11" s="26"/>
      <c r="AT11" s="26">
        <f>AVERAGE(L11:U11)</f>
        <v>0.9082032819086402</v>
      </c>
      <c r="AU11" s="26">
        <f>AVERAGE(V11:AE11)</f>
        <v>1.2029377168221744</v>
      </c>
      <c r="AV11" s="26">
        <f>AVERAGE(AF11:AO11)</f>
        <v>1.1873397015159994</v>
      </c>
    </row>
    <row r="12" spans="1:48" ht="12.75">
      <c r="A12" s="2" t="s">
        <v>36</v>
      </c>
      <c r="B12" s="12">
        <v>8.010829999999999</v>
      </c>
      <c r="C12" s="12">
        <v>7.625830000000001</v>
      </c>
      <c r="D12" s="12">
        <v>7.35417</v>
      </c>
      <c r="E12" s="12">
        <v>7.91667</v>
      </c>
      <c r="F12" s="12">
        <v>9.82417</v>
      </c>
      <c r="G12" s="12">
        <v>8.78667</v>
      </c>
      <c r="H12" s="12">
        <v>8.9525</v>
      </c>
      <c r="I12" s="12">
        <v>8.100830000000002</v>
      </c>
      <c r="J12" s="12">
        <v>7.735830000000001</v>
      </c>
      <c r="K12" s="12">
        <v>8.775</v>
      </c>
      <c r="L12" s="12">
        <v>10.1333</v>
      </c>
      <c r="M12" s="12">
        <v>11.5225</v>
      </c>
      <c r="N12" s="12">
        <v>9.93083</v>
      </c>
      <c r="O12" s="12">
        <v>8.235</v>
      </c>
      <c r="P12" s="12">
        <v>8.105</v>
      </c>
      <c r="Q12" s="12">
        <v>7.32333</v>
      </c>
      <c r="R12" s="12">
        <v>6.36</v>
      </c>
      <c r="S12" s="12">
        <v>6.35417</v>
      </c>
      <c r="T12" s="12">
        <v>6.41583</v>
      </c>
      <c r="U12" s="12">
        <v>7.2175</v>
      </c>
      <c r="V12" s="12">
        <v>8.92083</v>
      </c>
      <c r="W12" s="12">
        <v>8.73917</v>
      </c>
      <c r="X12" s="12">
        <v>8.10083</v>
      </c>
      <c r="Y12" s="12">
        <v>6.36</v>
      </c>
      <c r="Z12" s="12">
        <v>6.86333</v>
      </c>
      <c r="AA12" s="12">
        <v>6.89917</v>
      </c>
      <c r="AB12" s="12">
        <v>6.15083</v>
      </c>
      <c r="AC12" s="12">
        <v>5.580000000000001</v>
      </c>
      <c r="AD12" s="12">
        <v>4.629970073699951</v>
      </c>
      <c r="AE12" s="12">
        <v>4.629</v>
      </c>
      <c r="AF12" s="12">
        <v>5.405</v>
      </c>
      <c r="AG12" s="12">
        <v>4.958</v>
      </c>
      <c r="AH12" s="12">
        <v>4.89</v>
      </c>
      <c r="AI12" s="12">
        <v>4.12</v>
      </c>
      <c r="AJ12" s="12">
        <v>4.092499999999999</v>
      </c>
      <c r="AK12" s="12">
        <v>3.3740000000000006</v>
      </c>
      <c r="AL12" s="12">
        <v>3.7800000000000007</v>
      </c>
      <c r="AM12" s="12">
        <v>4.278333333333332</v>
      </c>
      <c r="AN12" s="12">
        <v>4.254166666666666</v>
      </c>
      <c r="AO12" s="12">
        <v>3.690000000000001</v>
      </c>
      <c r="AP12" s="12">
        <v>3</v>
      </c>
      <c r="AQ12" s="20">
        <v>3.2646428571428574</v>
      </c>
      <c r="AR12" s="14">
        <v>3.2971428571428576</v>
      </c>
      <c r="AS12" s="14"/>
      <c r="AT12" s="12">
        <f>AVERAGE(L12:U12)</f>
        <v>8.159746</v>
      </c>
      <c r="AU12" s="12">
        <f>AVERAGE(V12:AE12)</f>
        <v>6.687313007369994</v>
      </c>
      <c r="AV12" s="12">
        <f>AVERAGE(AF12:AO12)</f>
        <v>4.2842</v>
      </c>
    </row>
    <row r="13" spans="1:49" ht="12.75">
      <c r="A13" s="15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0"/>
      <c r="AM13" s="12"/>
      <c r="AN13" s="12"/>
      <c r="AO13" s="12"/>
      <c r="AP13" s="14"/>
      <c r="AQ13" s="20"/>
      <c r="AR13" s="20"/>
      <c r="AS13" s="14"/>
      <c r="AT13" s="19">
        <v>0.022</v>
      </c>
      <c r="AU13" s="19">
        <v>0.021</v>
      </c>
      <c r="AV13" s="19">
        <v>0.013</v>
      </c>
      <c r="AW13" s="1" t="s">
        <v>34</v>
      </c>
    </row>
    <row r="14" spans="1:48" ht="12.75">
      <c r="A14" s="2" t="s">
        <v>33</v>
      </c>
      <c r="B14" s="12">
        <v>1.0319281371235833</v>
      </c>
      <c r="C14" s="12">
        <v>4.316360755260029</v>
      </c>
      <c r="D14" s="12">
        <v>3.510032458803436</v>
      </c>
      <c r="E14" s="12">
        <v>5.425811295141969</v>
      </c>
      <c r="F14" s="12">
        <v>3.446308037210488</v>
      </c>
      <c r="G14" s="12">
        <v>0.014051066000542178</v>
      </c>
      <c r="H14" s="12">
        <v>4.457176358637249</v>
      </c>
      <c r="I14" s="12">
        <v>2.5078438866474206</v>
      </c>
      <c r="J14" s="12">
        <v>2.6962352487718944</v>
      </c>
      <c r="K14" s="12">
        <v>2.0146505322875097</v>
      </c>
      <c r="L14" s="12">
        <v>1.3419359407494946</v>
      </c>
      <c r="M14" s="12">
        <v>-0.7880371422978594</v>
      </c>
      <c r="N14" s="12">
        <v>-1.239658848396863</v>
      </c>
      <c r="O14" s="12">
        <v>2.07482011010629</v>
      </c>
      <c r="P14" s="12">
        <v>3.060476163472159</v>
      </c>
      <c r="Q14" s="12">
        <v>2.5863503052827364</v>
      </c>
      <c r="R14" s="12">
        <v>2.791903938056528</v>
      </c>
      <c r="S14" s="12">
        <v>1.930067220768028</v>
      </c>
      <c r="T14" s="12">
        <v>3.4445497947593218</v>
      </c>
      <c r="U14" s="12">
        <v>4.420333973627466</v>
      </c>
      <c r="V14" s="12">
        <v>4.183525752870931</v>
      </c>
      <c r="W14" s="12">
        <v>2.439027924042758</v>
      </c>
      <c r="X14" s="12">
        <v>1.705824234052189</v>
      </c>
      <c r="Y14" s="12">
        <v>1.2578425268328752</v>
      </c>
      <c r="Z14" s="12">
        <v>2.9608841733522517</v>
      </c>
      <c r="AA14" s="12">
        <v>3.1161202873630556</v>
      </c>
      <c r="AB14" s="12">
        <v>3.4065930934044752</v>
      </c>
      <c r="AC14" s="12">
        <v>4.278110541024849</v>
      </c>
      <c r="AD14" s="12">
        <v>3.923810971895869</v>
      </c>
      <c r="AE14" s="12">
        <v>4.68426167094429</v>
      </c>
      <c r="AF14" s="12">
        <v>3.9410147802303452</v>
      </c>
      <c r="AG14" s="12">
        <v>1.9257823712749644</v>
      </c>
      <c r="AH14" s="12">
        <v>0.07646978927988712</v>
      </c>
      <c r="AI14" s="12">
        <v>0.33543446744861427</v>
      </c>
      <c r="AJ14" s="12">
        <v>2.236481970628912</v>
      </c>
      <c r="AK14" s="12">
        <v>2.0465098915005697</v>
      </c>
      <c r="AL14" s="12">
        <v>3.394434097313126</v>
      </c>
      <c r="AM14" s="12">
        <v>3.9206342061820276</v>
      </c>
      <c r="AN14" s="12">
        <v>1.8040587695016708</v>
      </c>
      <c r="AO14" s="12">
        <v>-3.5365375394652454</v>
      </c>
      <c r="AP14" s="12">
        <v>1.6895714692673591</v>
      </c>
      <c r="AQ14" s="20">
        <v>1.5</v>
      </c>
      <c r="AR14" s="20">
        <v>1</v>
      </c>
      <c r="AS14" s="14"/>
      <c r="AT14" s="19">
        <f aca="true" t="shared" si="1" ref="AT14:AT21">((1+L14/100)*(1+M14/100)*(1+N14/100)*(1+O14/100)*(1+P14/100)*(1+Q14/100)*(1+R14/100)*(1+S14/100)*(1+T14/100)*(1+U14/100))^(1/10)-1</f>
        <v>0.019480698806249253</v>
      </c>
      <c r="AU14" s="19">
        <f aca="true" t="shared" si="2" ref="AU14:AU21">((1+V14/100)*(1+W14/100)*(1+X14/100)*(1+Y14/100)*(1+Z14/100)*(1+AA14/100)*(1+AB14/100)*(1+AC14/100)*(1+AD14/100)*(1+AE14/100))^(1/10)-1</f>
        <v>0.03189989021028117</v>
      </c>
      <c r="AV14" s="19">
        <f aca="true" t="shared" si="3" ref="AV14:AV21">((1+AF14/100)*(1+AG14/100)*(1+AH14/100)*(1+AI14/100)*(1+AJ14/100)*(1+AK14/100)*(1+AL14/100)*(1+AM14/100)*(1+AN14/100)*(1+AO14/100))^(1/10)-1</f>
        <v>0.015918399549402995</v>
      </c>
    </row>
    <row r="15" spans="1:48" ht="12.75">
      <c r="A15" s="2" t="s">
        <v>32</v>
      </c>
      <c r="B15" s="12">
        <v>6.320485552731214</v>
      </c>
      <c r="C15" s="12">
        <v>2.1975662831659637</v>
      </c>
      <c r="D15" s="12">
        <v>3.0154016557018215</v>
      </c>
      <c r="E15" s="12">
        <v>4.877325349671469</v>
      </c>
      <c r="F15" s="12">
        <v>2.1679378518590253</v>
      </c>
      <c r="G15" s="12">
        <v>3.2170723689902037</v>
      </c>
      <c r="H15" s="12">
        <v>4.915312476429112</v>
      </c>
      <c r="I15" s="12">
        <v>3.279919479814053</v>
      </c>
      <c r="J15" s="12">
        <v>4.31194505460506</v>
      </c>
      <c r="K15" s="12">
        <v>2.1725106957224405</v>
      </c>
      <c r="L15" s="12">
        <v>-0.047177008871235326</v>
      </c>
      <c r="M15" s="12">
        <v>-2.385831793980897</v>
      </c>
      <c r="N15" s="12">
        <v>-1.4451010079574278</v>
      </c>
      <c r="O15" s="12">
        <v>1.2589872188464524</v>
      </c>
      <c r="P15" s="12">
        <v>0.6052323022122996</v>
      </c>
      <c r="Q15" s="12">
        <v>1.38909234667155</v>
      </c>
      <c r="R15" s="12">
        <v>2.3681870685983375</v>
      </c>
      <c r="S15" s="12">
        <v>2.0764158692591073</v>
      </c>
      <c r="T15" s="12">
        <v>1.5512702604967954</v>
      </c>
      <c r="U15" s="12">
        <v>3.1552627758204554</v>
      </c>
      <c r="V15" s="12">
        <v>4.039776842994414</v>
      </c>
      <c r="W15" s="12">
        <v>2.707761320994173</v>
      </c>
      <c r="X15" s="12">
        <v>0.7156741123368615</v>
      </c>
      <c r="Y15" s="12">
        <v>0.8107627484121416</v>
      </c>
      <c r="Z15" s="12">
        <v>1.9513454144689524</v>
      </c>
      <c r="AA15" s="12">
        <v>2.6644512768086104</v>
      </c>
      <c r="AB15" s="12">
        <v>4.299773178009447</v>
      </c>
      <c r="AC15" s="12">
        <v>3.501941035548195</v>
      </c>
      <c r="AD15" s="12">
        <v>5.13829463225739</v>
      </c>
      <c r="AE15" s="12">
        <v>5.262351069308635</v>
      </c>
      <c r="AF15" s="12">
        <v>3.7286726620991084</v>
      </c>
      <c r="AG15" s="12">
        <v>1.8269410572125722</v>
      </c>
      <c r="AH15" s="12">
        <v>0.9268591522205272</v>
      </c>
      <c r="AI15" s="12">
        <v>-0.18204644647474844</v>
      </c>
      <c r="AJ15" s="12">
        <v>0.9807912230207494</v>
      </c>
      <c r="AK15" s="12">
        <v>1.0033556985989733</v>
      </c>
      <c r="AL15" s="12">
        <v>-0.343335956399049</v>
      </c>
      <c r="AM15" s="12">
        <v>1.7566201768319356</v>
      </c>
      <c r="AN15" s="12">
        <v>1.2994069573359912</v>
      </c>
      <c r="AO15" s="12">
        <v>-2.5849537376870346</v>
      </c>
      <c r="AP15" s="12">
        <v>0.3951937527755911</v>
      </c>
      <c r="AQ15" s="20">
        <v>0</v>
      </c>
      <c r="AR15" s="20">
        <v>0.25</v>
      </c>
      <c r="AS15" s="14"/>
      <c r="AT15" s="19">
        <f t="shared" si="1"/>
        <v>0.008393110115572533</v>
      </c>
      <c r="AU15" s="19">
        <f t="shared" si="2"/>
        <v>0.030975997423549284</v>
      </c>
      <c r="AV15" s="19">
        <f t="shared" si="3"/>
        <v>0.00828973841074454</v>
      </c>
    </row>
    <row r="16" spans="1:48" ht="12.75">
      <c r="A16" s="17" t="s">
        <v>31</v>
      </c>
      <c r="B16" s="12">
        <v>5.194094515077663</v>
      </c>
      <c r="C16" s="12">
        <v>5.821491641324372</v>
      </c>
      <c r="D16" s="12">
        <v>0.7315745985503996</v>
      </c>
      <c r="E16" s="12">
        <v>0.8656294293772904</v>
      </c>
      <c r="F16" s="12">
        <v>3.2262665454350747</v>
      </c>
      <c r="G16" s="12">
        <v>5.871080167189402</v>
      </c>
      <c r="H16" s="12">
        <v>3.8240687803384077</v>
      </c>
      <c r="I16" s="12">
        <v>2.1767213559495735</v>
      </c>
      <c r="J16" s="12">
        <v>2.990156522490972</v>
      </c>
      <c r="K16" s="12">
        <v>2.5430945472586286</v>
      </c>
      <c r="L16" s="12">
        <v>2.217931298575815</v>
      </c>
      <c r="M16" s="12">
        <v>1.6174359431558871</v>
      </c>
      <c r="N16" s="12">
        <v>0.949674200945605</v>
      </c>
      <c r="O16" s="12">
        <v>1.869555000646539</v>
      </c>
      <c r="P16" s="12">
        <v>0.6242593757618708</v>
      </c>
      <c r="Q16" s="12">
        <v>2.970654827797481</v>
      </c>
      <c r="R16" s="12">
        <v>0.6611612063271322</v>
      </c>
      <c r="S16" s="12">
        <v>3.954390755070314</v>
      </c>
      <c r="T16" s="12">
        <v>1.590427744496159</v>
      </c>
      <c r="U16" s="12">
        <v>1.4218983866621793</v>
      </c>
      <c r="V16" s="12">
        <v>2.7073749106572897</v>
      </c>
      <c r="W16" s="12">
        <v>2.582692076717108</v>
      </c>
      <c r="X16" s="12">
        <v>3.012921532408064</v>
      </c>
      <c r="Y16" s="12">
        <v>1.8585856117235622</v>
      </c>
      <c r="Z16" s="12">
        <v>2.2305919176252686</v>
      </c>
      <c r="AA16" s="12">
        <v>2.6616109723681447</v>
      </c>
      <c r="AB16" s="12">
        <v>0.49901875770046455</v>
      </c>
      <c r="AC16" s="12">
        <v>1.4604289254364522</v>
      </c>
      <c r="AD16" s="12">
        <v>3.0384466158070556</v>
      </c>
      <c r="AE16" s="12">
        <v>3.4518218995472028</v>
      </c>
      <c r="AF16" s="12">
        <v>2.9678562006058673</v>
      </c>
      <c r="AG16" s="12">
        <v>4.920796699418761</v>
      </c>
      <c r="AH16" s="12">
        <v>4.136331878178767</v>
      </c>
      <c r="AI16" s="12">
        <v>2.581896775432657</v>
      </c>
      <c r="AJ16" s="12">
        <v>-1.0003102961567145</v>
      </c>
      <c r="AK16" s="12">
        <v>1.1101381728646054</v>
      </c>
      <c r="AL16" s="12">
        <v>8.868505942101956</v>
      </c>
      <c r="AM16" s="12">
        <v>3.6038857240482836</v>
      </c>
      <c r="AN16" s="12">
        <v>3.078606642210824</v>
      </c>
      <c r="AO16" s="12">
        <v>4.798450463175263</v>
      </c>
      <c r="AP16" s="12">
        <v>0.706262333534613</v>
      </c>
      <c r="AQ16" s="20">
        <v>0</v>
      </c>
      <c r="AR16" s="20">
        <v>-1.25</v>
      </c>
      <c r="AS16" s="14"/>
      <c r="AT16" s="19">
        <f t="shared" si="1"/>
        <v>0.01782944839658951</v>
      </c>
      <c r="AU16" s="19">
        <f t="shared" si="2"/>
        <v>0.023469719019742152</v>
      </c>
      <c r="AV16" s="19">
        <f t="shared" si="3"/>
        <v>0.03477672018498934</v>
      </c>
    </row>
    <row r="17" spans="1:48" ht="12.75">
      <c r="A17" s="2" t="s">
        <v>30</v>
      </c>
      <c r="B17" s="12">
        <v>-13.946445907016702</v>
      </c>
      <c r="C17" s="12">
        <v>1.7669626504885905</v>
      </c>
      <c r="D17" s="12">
        <v>-7.162154970041257</v>
      </c>
      <c r="E17" s="12">
        <v>4.309560088778941</v>
      </c>
      <c r="F17" s="12">
        <v>-3.4767773436084948</v>
      </c>
      <c r="G17" s="12">
        <v>-4.112167803515199</v>
      </c>
      <c r="H17" s="12">
        <v>0.11342923695245588</v>
      </c>
      <c r="I17" s="12">
        <v>9.118001721938839</v>
      </c>
      <c r="J17" s="12">
        <v>2.297840771320092</v>
      </c>
      <c r="K17" s="12">
        <v>-0.18381226459430744</v>
      </c>
      <c r="L17" s="12">
        <v>3.424102541995233</v>
      </c>
      <c r="M17" s="12">
        <v>-10.881138139052215</v>
      </c>
      <c r="N17" s="12">
        <v>-0.8062768487144933</v>
      </c>
      <c r="O17" s="12">
        <v>6.8271337979397995</v>
      </c>
      <c r="P17" s="12">
        <v>8.956356127985444</v>
      </c>
      <c r="Q17" s="12">
        <v>14.814365034635312</v>
      </c>
      <c r="R17" s="12">
        <v>10.413605999356278</v>
      </c>
      <c r="S17" s="12">
        <v>1.019815113637601</v>
      </c>
      <c r="T17" s="12">
        <v>10.433511997199085</v>
      </c>
      <c r="U17" s="12">
        <v>4.756461167812298</v>
      </c>
      <c r="V17" s="12">
        <v>4.352451092315968</v>
      </c>
      <c r="W17" s="12">
        <v>3.074610036223868</v>
      </c>
      <c r="X17" s="12">
        <v>-1.3585429753418699</v>
      </c>
      <c r="Y17" s="12">
        <v>-3.138518150659464</v>
      </c>
      <c r="Z17" s="12">
        <v>-0.6042409363271606</v>
      </c>
      <c r="AA17" s="12">
        <v>9.281731017322482</v>
      </c>
      <c r="AB17" s="12">
        <v>10.362499029390015</v>
      </c>
      <c r="AC17" s="12">
        <v>13.522100097220257</v>
      </c>
      <c r="AD17" s="12">
        <v>8.3490165285262</v>
      </c>
      <c r="AE17" s="12">
        <v>11.339207665724537</v>
      </c>
      <c r="AF17" s="12">
        <v>-1.9863107435924787</v>
      </c>
      <c r="AG17" s="12">
        <v>-2.988898377455196</v>
      </c>
      <c r="AH17" s="12">
        <v>-7.5860530506063455</v>
      </c>
      <c r="AI17" s="12">
        <v>-1.02456475849948</v>
      </c>
      <c r="AJ17" s="12">
        <v>-2.6700468803957156</v>
      </c>
      <c r="AK17" s="12">
        <v>2.166895368091959</v>
      </c>
      <c r="AL17" s="12">
        <v>9.74041233415226</v>
      </c>
      <c r="AM17" s="12">
        <v>6.446961096638204</v>
      </c>
      <c r="AN17" s="12">
        <v>7.062660033808799</v>
      </c>
      <c r="AO17" s="12">
        <v>-12.399799430052582</v>
      </c>
      <c r="AP17" s="12">
        <v>-1.4137449130399937</v>
      </c>
      <c r="AQ17" s="20">
        <v>9.25</v>
      </c>
      <c r="AR17" s="20">
        <v>3.25</v>
      </c>
      <c r="AS17" s="14"/>
      <c r="AT17" s="19">
        <f t="shared" si="1"/>
        <v>0.046578195776356246</v>
      </c>
      <c r="AU17" s="19">
        <f t="shared" si="2"/>
        <v>0.05369650740229481</v>
      </c>
      <c r="AV17" s="19">
        <f t="shared" si="3"/>
        <v>-0.005379787198240948</v>
      </c>
    </row>
    <row r="18" spans="1:48" ht="12.75">
      <c r="A18" s="2" t="s">
        <v>29</v>
      </c>
      <c r="B18" s="12">
        <v>10.664513047644064</v>
      </c>
      <c r="C18" s="12">
        <v>9.769272010403252</v>
      </c>
      <c r="D18" s="12">
        <v>10.150873540383309</v>
      </c>
      <c r="E18" s="12">
        <v>11.787411647398539</v>
      </c>
      <c r="F18" s="12">
        <v>7.431776694402359</v>
      </c>
      <c r="G18" s="12">
        <v>-5.668688565473657</v>
      </c>
      <c r="H18" s="12">
        <v>10.630540467486638</v>
      </c>
      <c r="I18" s="12">
        <v>-0.8772242459288537</v>
      </c>
      <c r="J18" s="12">
        <v>3.1593404673710745</v>
      </c>
      <c r="K18" s="12">
        <v>11.699083673371424</v>
      </c>
      <c r="L18" s="12">
        <v>3.0275239074010196</v>
      </c>
      <c r="M18" s="12">
        <v>7.282314337714602</v>
      </c>
      <c r="N18" s="12">
        <v>1.0394638426204361</v>
      </c>
      <c r="O18" s="12">
        <v>2.48665303052229</v>
      </c>
      <c r="P18" s="12">
        <v>8.864527528008104</v>
      </c>
      <c r="Q18" s="12">
        <v>6.15913890631079</v>
      </c>
      <c r="R18" s="12">
        <v>0.3622935709475028</v>
      </c>
      <c r="S18" s="12">
        <v>5.370070207098854</v>
      </c>
      <c r="T18" s="12">
        <v>10.079764476296504</v>
      </c>
      <c r="U18" s="12">
        <v>8.051661532916121</v>
      </c>
      <c r="V18" s="12">
        <v>6.7293784426785574</v>
      </c>
      <c r="W18" s="12">
        <v>5.415031122900937</v>
      </c>
      <c r="X18" s="12">
        <v>2.4132127620535515</v>
      </c>
      <c r="Y18" s="12">
        <v>4.360531397378309</v>
      </c>
      <c r="Z18" s="12">
        <v>10.270320351314787</v>
      </c>
      <c r="AA18" s="12">
        <v>10.976177027610712</v>
      </c>
      <c r="AB18" s="12">
        <v>3.787868082732082</v>
      </c>
      <c r="AC18" s="12">
        <v>11.25908305005201</v>
      </c>
      <c r="AD18" s="12">
        <v>7.52922416282662</v>
      </c>
      <c r="AE18" s="12">
        <v>9.009389615489871</v>
      </c>
      <c r="AF18" s="12">
        <v>15.691674331994697</v>
      </c>
      <c r="AG18" s="12">
        <v>1.307752032254128</v>
      </c>
      <c r="AH18" s="12">
        <v>1.3587971394715126</v>
      </c>
      <c r="AI18" s="12">
        <v>2.3635913509372664</v>
      </c>
      <c r="AJ18" s="12">
        <v>9.108186793990903</v>
      </c>
      <c r="AK18" s="12">
        <v>6.701899313305448</v>
      </c>
      <c r="AL18" s="12">
        <v>9.288856072154484</v>
      </c>
      <c r="AM18" s="12">
        <v>7.387171295123696</v>
      </c>
      <c r="AN18" s="12">
        <v>-0.13069220856568586</v>
      </c>
      <c r="AO18" s="12">
        <v>-9.304706860002943</v>
      </c>
      <c r="AP18" s="12">
        <v>12.81723344033856</v>
      </c>
      <c r="AQ18" s="20">
        <v>6.5</v>
      </c>
      <c r="AR18" s="20">
        <v>3.75</v>
      </c>
      <c r="AS18" s="14"/>
      <c r="AT18" s="19">
        <f t="shared" si="1"/>
        <v>0.052230850284752606</v>
      </c>
      <c r="AU18" s="19">
        <f t="shared" si="2"/>
        <v>0.07133173004202442</v>
      </c>
      <c r="AV18" s="19">
        <f t="shared" si="3"/>
        <v>0.04172390615927202</v>
      </c>
    </row>
    <row r="19" spans="1:48" ht="12.75">
      <c r="A19" s="2" t="s">
        <v>28</v>
      </c>
      <c r="B19" s="12">
        <v>9.261306086555532</v>
      </c>
      <c r="C19" s="12">
        <v>10.118534769001908</v>
      </c>
      <c r="D19" s="12">
        <v>10.548096972284938</v>
      </c>
      <c r="E19" s="12">
        <v>12.148551664356756</v>
      </c>
      <c r="F19" s="12">
        <v>8.472582905960845</v>
      </c>
      <c r="G19" s="12">
        <v>-7.021322040596722</v>
      </c>
      <c r="H19" s="12">
        <v>9.81261145443002</v>
      </c>
      <c r="I19" s="12">
        <v>-1.558559907847079</v>
      </c>
      <c r="J19" s="12">
        <v>2.0977460608415655</v>
      </c>
      <c r="K19" s="12">
        <v>12.629224980670962</v>
      </c>
      <c r="L19" s="12">
        <v>2.829085652815966</v>
      </c>
      <c r="M19" s="12">
        <v>6.540676136001111</v>
      </c>
      <c r="N19" s="12">
        <v>1.1449763818994096</v>
      </c>
      <c r="O19" s="12">
        <v>2.010248335872933</v>
      </c>
      <c r="P19" s="12">
        <v>7.496779449067081</v>
      </c>
      <c r="Q19" s="12">
        <v>3.5696223167150487</v>
      </c>
      <c r="R19" s="12">
        <v>-0.8616734661497483</v>
      </c>
      <c r="S19" s="12">
        <v>5.5960028049266475</v>
      </c>
      <c r="T19" s="12">
        <v>6.720988254190652</v>
      </c>
      <c r="U19" s="12">
        <v>7.025397019657187</v>
      </c>
      <c r="V19" s="12">
        <v>5.916433522430964</v>
      </c>
      <c r="W19" s="12">
        <v>2.887892229268618</v>
      </c>
      <c r="X19" s="12">
        <v>1.4760363041895985</v>
      </c>
      <c r="Y19" s="12">
        <v>1.796909866764107</v>
      </c>
      <c r="Z19" s="12">
        <v>5.636088269392658</v>
      </c>
      <c r="AA19" s="12">
        <v>6.776051795869131</v>
      </c>
      <c r="AB19" s="12">
        <v>2.4494392250036023</v>
      </c>
      <c r="AC19" s="12">
        <v>5.82675887511348</v>
      </c>
      <c r="AD19" s="12">
        <v>3.777211297240446</v>
      </c>
      <c r="AE19" s="12">
        <v>4.093401491530746</v>
      </c>
      <c r="AF19" s="12">
        <v>6.548665800137599</v>
      </c>
      <c r="AG19" s="12">
        <v>-2.0441178948787275</v>
      </c>
      <c r="AH19" s="12">
        <v>2.6918264515910506</v>
      </c>
      <c r="AI19" s="12">
        <v>-2.766857303659065</v>
      </c>
      <c r="AJ19" s="12">
        <v>4.0973034840319</v>
      </c>
      <c r="AK19" s="12">
        <v>1.1497892864972714</v>
      </c>
      <c r="AL19" s="12">
        <v>4.63486093085792</v>
      </c>
      <c r="AM19" s="12">
        <v>5.177198341082079</v>
      </c>
      <c r="AN19" s="12">
        <v>-5.044095808974191</v>
      </c>
      <c r="AO19" s="12">
        <v>-10.494390829247468</v>
      </c>
      <c r="AP19" s="12">
        <v>9.424390787431868</v>
      </c>
      <c r="AQ19" s="20">
        <v>2.5</v>
      </c>
      <c r="AR19" s="20">
        <v>2</v>
      </c>
      <c r="AS19" s="14"/>
      <c r="AT19" s="19">
        <f t="shared" si="1"/>
        <v>0.041711152922122574</v>
      </c>
      <c r="AU19" s="19">
        <f t="shared" si="2"/>
        <v>0.04048114722320362</v>
      </c>
      <c r="AV19" s="19">
        <f t="shared" si="3"/>
        <v>0.0026060997321972756</v>
      </c>
    </row>
    <row r="20" spans="1:48" ht="12.75">
      <c r="A20" s="2" t="s">
        <v>27</v>
      </c>
      <c r="B20" s="12">
        <v>17.57017383371926</v>
      </c>
      <c r="C20" s="12">
        <v>8.212306972567829</v>
      </c>
      <c r="D20" s="12">
        <v>8.396004976245287</v>
      </c>
      <c r="E20" s="12">
        <v>10.24198948906303</v>
      </c>
      <c r="F20" s="12">
        <v>2.758146897853875</v>
      </c>
      <c r="G20" s="12">
        <v>0.042692679678579815</v>
      </c>
      <c r="H20" s="12">
        <v>13.863391072794684</v>
      </c>
      <c r="I20" s="12">
        <v>1.7214499780777492</v>
      </c>
      <c r="J20" s="12">
        <v>6.909129227526711</v>
      </c>
      <c r="K20" s="12">
        <v>8.485809963908375</v>
      </c>
      <c r="L20" s="12">
        <v>3.717509687921372</v>
      </c>
      <c r="M20" s="12">
        <v>9.793618309771368</v>
      </c>
      <c r="N20" s="12">
        <v>0.6808832040825497</v>
      </c>
      <c r="O20" s="12">
        <v>4.141017672307434</v>
      </c>
      <c r="P20" s="12">
        <v>13.474765243054154</v>
      </c>
      <c r="Q20" s="12">
        <v>14.554218386693506</v>
      </c>
      <c r="R20" s="12">
        <v>4.058910777532576</v>
      </c>
      <c r="S20" s="12">
        <v>4.679332453465435</v>
      </c>
      <c r="T20" s="12">
        <v>20.375604565855454</v>
      </c>
      <c r="U20" s="12">
        <v>10.84719928870821</v>
      </c>
      <c r="V20" s="12">
        <v>8.938166956784933</v>
      </c>
      <c r="W20" s="12">
        <v>12.243939448679564</v>
      </c>
      <c r="X20" s="12">
        <v>4.765801446761131</v>
      </c>
      <c r="Y20" s="12">
        <v>10.68039247225354</v>
      </c>
      <c r="Z20" s="12">
        <v>20.99511599511592</v>
      </c>
      <c r="AA20" s="12">
        <v>19.692944362131513</v>
      </c>
      <c r="AB20" s="12">
        <v>6.364423285003262</v>
      </c>
      <c r="AC20" s="12">
        <v>21.36293089364476</v>
      </c>
      <c r="AD20" s="12">
        <v>13.667052788350166</v>
      </c>
      <c r="AE20" s="12">
        <v>16.65931525392792</v>
      </c>
      <c r="AF20" s="12">
        <v>28.67906597882164</v>
      </c>
      <c r="AG20" s="12">
        <v>5.489907485281753</v>
      </c>
      <c r="AH20" s="12">
        <v>-0.24036754936660465</v>
      </c>
      <c r="AI20" s="12">
        <v>9.010487035964744</v>
      </c>
      <c r="AJ20" s="12">
        <v>15.119162277915477</v>
      </c>
      <c r="AK20" s="12">
        <v>12.877412595623206</v>
      </c>
      <c r="AL20" s="12">
        <v>14.148684947292423</v>
      </c>
      <c r="AM20" s="12">
        <v>9.59207517686782</v>
      </c>
      <c r="AN20" s="12">
        <v>4.707604318071934</v>
      </c>
      <c r="AO20" s="12">
        <v>-8.20822858249417</v>
      </c>
      <c r="AP20" s="12">
        <v>15.775920205000649</v>
      </c>
      <c r="AQ20" s="20">
        <v>9.75</v>
      </c>
      <c r="AR20" s="20">
        <v>5</v>
      </c>
      <c r="AS20" s="14"/>
      <c r="AT20" s="19">
        <f t="shared" si="1"/>
        <v>0.08475380395169552</v>
      </c>
      <c r="AU20" s="19">
        <f t="shared" si="2"/>
        <v>0.1339413836053034</v>
      </c>
      <c r="AV20" s="19">
        <f t="shared" si="3"/>
        <v>0.08715849447097823</v>
      </c>
    </row>
    <row r="21" spans="1:48" ht="12.75">
      <c r="A21" s="2" t="s">
        <v>26</v>
      </c>
      <c r="B21" s="12">
        <v>13.096192857479805</v>
      </c>
      <c r="C21" s="12">
        <v>3.4413715429858938</v>
      </c>
      <c r="D21" s="12">
        <v>3.381321074280197</v>
      </c>
      <c r="E21" s="12">
        <v>10.685936067715973</v>
      </c>
      <c r="F21" s="12">
        <v>-1.4765999436143318</v>
      </c>
      <c r="G21" s="12">
        <v>-4.260113746110106</v>
      </c>
      <c r="H21" s="12">
        <v>9.276694313681567</v>
      </c>
      <c r="I21" s="12">
        <v>2.099217067250181</v>
      </c>
      <c r="J21" s="12">
        <v>2.6638314971704435</v>
      </c>
      <c r="K21" s="12">
        <v>6.523476360552549</v>
      </c>
      <c r="L21" s="12">
        <v>1.869344887242197</v>
      </c>
      <c r="M21" s="12">
        <v>-2.4632540803751546</v>
      </c>
      <c r="N21" s="12">
        <v>-0.8736652336708173</v>
      </c>
      <c r="O21" s="12">
        <v>4.170552757570056</v>
      </c>
      <c r="P21" s="12">
        <v>5.210773707378946</v>
      </c>
      <c r="Q21" s="12">
        <v>5.325712340618627</v>
      </c>
      <c r="R21" s="12">
        <v>4.438339931593527</v>
      </c>
      <c r="S21" s="12">
        <v>3.9982980479125185</v>
      </c>
      <c r="T21" s="12">
        <v>6.493911209128411</v>
      </c>
      <c r="U21" s="12">
        <v>8.422312016072642</v>
      </c>
      <c r="V21" s="12">
        <v>5.017288900025041</v>
      </c>
      <c r="W21" s="12">
        <v>5.404249944130823</v>
      </c>
      <c r="X21" s="12">
        <v>2.014223531275916</v>
      </c>
      <c r="Y21" s="12">
        <v>0.6846488595438238</v>
      </c>
      <c r="Z21" s="12">
        <v>10.60235134742853</v>
      </c>
      <c r="AA21" s="12">
        <v>11.358334356527644</v>
      </c>
      <c r="AB21" s="12">
        <v>4.880701837357226</v>
      </c>
      <c r="AC21" s="12">
        <v>12.07468848577491</v>
      </c>
      <c r="AD21" s="12">
        <v>9.093064299449448</v>
      </c>
      <c r="AE21" s="12">
        <v>9.266327130754703</v>
      </c>
      <c r="AF21" s="12">
        <v>14.134168459972841</v>
      </c>
      <c r="AG21" s="12">
        <v>2.056502267954219</v>
      </c>
      <c r="AH21" s="12">
        <v>0.35517289053526024</v>
      </c>
      <c r="AI21" s="12">
        <v>3.1482698204117643</v>
      </c>
      <c r="AJ21" s="12">
        <v>8.082741159424533</v>
      </c>
      <c r="AK21" s="12">
        <v>5.923610167187698</v>
      </c>
      <c r="AL21" s="12">
        <v>10.034541813009778</v>
      </c>
      <c r="AM21" s="12">
        <v>6.832863251751453</v>
      </c>
      <c r="AN21" s="12">
        <v>1.8808622617615178</v>
      </c>
      <c r="AO21" s="12">
        <v>-9.656913153220547</v>
      </c>
      <c r="AP21" s="12">
        <v>12.583547951925421</v>
      </c>
      <c r="AQ21" s="20">
        <v>6.25</v>
      </c>
      <c r="AR21" s="20">
        <v>2.75</v>
      </c>
      <c r="AS21" s="14"/>
      <c r="AT21" s="19">
        <f t="shared" si="1"/>
        <v>0.03611271795816151</v>
      </c>
      <c r="AU21" s="19">
        <f t="shared" si="2"/>
        <v>0.06972380638993014</v>
      </c>
      <c r="AV21" s="19">
        <f t="shared" si="3"/>
        <v>0.04093320873676731</v>
      </c>
    </row>
    <row r="22" spans="1:48" ht="12.75">
      <c r="A22" s="15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4"/>
      <c r="AT22" s="19"/>
      <c r="AU22" s="19"/>
      <c r="AV22" s="19"/>
    </row>
    <row r="23" spans="1:48" ht="12.75">
      <c r="A23" s="2" t="s">
        <v>24</v>
      </c>
      <c r="B23" s="12">
        <v>4.498477837016246</v>
      </c>
      <c r="C23" s="12">
        <v>1.491201355175109</v>
      </c>
      <c r="D23" s="12">
        <v>3.424859874611963</v>
      </c>
      <c r="E23" s="12">
        <v>7.204254073651195</v>
      </c>
      <c r="F23" s="12">
        <v>22.11198829293668</v>
      </c>
      <c r="G23" s="12">
        <v>5.804363072649665</v>
      </c>
      <c r="H23" s="12">
        <v>3.997587970133054</v>
      </c>
      <c r="I23" s="12">
        <v>1.3786435228182459</v>
      </c>
      <c r="J23" s="12">
        <v>1.1073538415441453</v>
      </c>
      <c r="K23" s="12">
        <v>4.127674324932817</v>
      </c>
      <c r="L23" s="12">
        <v>6.228338133683686</v>
      </c>
      <c r="M23" s="12">
        <v>7.451360035922572</v>
      </c>
      <c r="N23" s="12">
        <v>3.824554294933735</v>
      </c>
      <c r="O23" s="12">
        <v>1.4745650165530755</v>
      </c>
      <c r="P23" s="12">
        <v>3.8686469973318705</v>
      </c>
      <c r="Q23" s="12">
        <v>1.599101683783588</v>
      </c>
      <c r="R23" s="12">
        <v>-7.470902094912346</v>
      </c>
      <c r="S23" s="12">
        <v>-3.8160409445740173</v>
      </c>
      <c r="T23" s="12">
        <v>1.0572918195882242</v>
      </c>
      <c r="U23" s="12">
        <v>3.3533602707195964</v>
      </c>
      <c r="V23" s="12">
        <v>-2.2530421664054168</v>
      </c>
      <c r="W23" s="12">
        <v>-0.7220675227993967</v>
      </c>
      <c r="X23" s="12">
        <v>-1.9256874001608137</v>
      </c>
      <c r="Y23" s="12">
        <v>-3.414187274975977</v>
      </c>
      <c r="Z23" s="12">
        <v>0.552928918349127</v>
      </c>
      <c r="AA23" s="12">
        <v>1.1713896498555698</v>
      </c>
      <c r="AB23" s="12">
        <v>-0.1717534349562344</v>
      </c>
      <c r="AC23" s="12">
        <v>2.2283664378808465</v>
      </c>
      <c r="AD23" s="12">
        <v>-1.8805574530444513</v>
      </c>
      <c r="AE23" s="12">
        <v>-2.6785080704588626</v>
      </c>
      <c r="AF23" s="12">
        <v>3.6520272071906223</v>
      </c>
      <c r="AG23" s="12">
        <v>0.13158016232837078</v>
      </c>
      <c r="AH23" s="12">
        <v>-2.6152026565983144</v>
      </c>
      <c r="AI23" s="12">
        <v>-2.0379572969001614</v>
      </c>
      <c r="AJ23" s="12">
        <v>-0.15113479174135858</v>
      </c>
      <c r="AK23" s="12">
        <v>0.944106945357226</v>
      </c>
      <c r="AL23" s="12">
        <v>1.2346396515838576</v>
      </c>
      <c r="AM23" s="12">
        <v>1.8351375348058196</v>
      </c>
      <c r="AN23" s="12">
        <v>2.1257207071945006</v>
      </c>
      <c r="AO23" s="12">
        <v>-5.203068640710152</v>
      </c>
      <c r="AP23" s="12">
        <v>4.449055672115976</v>
      </c>
      <c r="AQ23" s="20">
        <v>2.5</v>
      </c>
      <c r="AR23" s="20">
        <v>0</v>
      </c>
      <c r="AS23" s="14"/>
      <c r="AT23" s="19">
        <f>((1+L23/100)*(1+M23/100)*(1+N23/100)*(1+O23/100)*(1+P23/100)*(1+Q23/100)*(1+R23/100)*(1+S23/100)*(1+T23/100)*(1+U23/100))^(1/10)-1</f>
        <v>0.016659950068266927</v>
      </c>
      <c r="AU23" s="19">
        <f>((1+V23/100)*(1+W23/100)*(1+X23/100)*(1+Y23/100)*(1+Z23/100)*(1+AA23/100)*(1+AB23/100)*(1+AC23/100)*(1+AD23/100)*(1+AE23/100))^(1/10)-1</f>
        <v>-0.00924431727947772</v>
      </c>
      <c r="AV23" s="19">
        <f>((1+AF23/100)*(1+AG23/100)*(1+AH23/100)*(1+AI23/100)*(1+AJ23/100)*(1+AK23/100)*(1+AL23/100)*(1+AM23/100)*(1+AN23/100)*(1+AO23/100))^(1/10)-1</f>
        <v>-0.0003963850888681897</v>
      </c>
    </row>
    <row r="24" spans="1:48" ht="12.75">
      <c r="A24" s="17" t="s">
        <v>47</v>
      </c>
      <c r="B24" s="24" t="s">
        <v>23</v>
      </c>
      <c r="C24" s="42">
        <v>-0.4016463336473757</v>
      </c>
      <c r="D24" s="42">
        <v>-0.7410487935814527</v>
      </c>
      <c r="E24" s="42">
        <v>3.580820352114986</v>
      </c>
      <c r="F24" s="42">
        <v>0.24170856512392191</v>
      </c>
      <c r="G24" s="42">
        <v>-4.95794984573255</v>
      </c>
      <c r="H24" s="12">
        <v>0.5332237958860757</v>
      </c>
      <c r="I24" s="12">
        <v>1.3889786052769544</v>
      </c>
      <c r="J24" s="12">
        <v>-2.3611787797744075</v>
      </c>
      <c r="K24" s="12">
        <v>3.000213334565463</v>
      </c>
      <c r="L24" s="12">
        <v>3.540122136982954</v>
      </c>
      <c r="M24" s="12">
        <v>5.53895644640896</v>
      </c>
      <c r="N24" s="12">
        <v>-4.8027277971593545</v>
      </c>
      <c r="O24" s="12">
        <v>1.6207942128227617</v>
      </c>
      <c r="P24" s="12">
        <v>3.7271731895090987</v>
      </c>
      <c r="Q24" s="12">
        <v>-0.5660522225119324</v>
      </c>
      <c r="R24" s="12">
        <v>-5.602196348892394</v>
      </c>
      <c r="S24" s="12">
        <v>-2.4949008266262562</v>
      </c>
      <c r="T24" s="12">
        <v>4.072694946389984</v>
      </c>
      <c r="U24" s="12">
        <v>1.7278125902256196</v>
      </c>
      <c r="V24" s="12">
        <v>-2.8982742173883875</v>
      </c>
      <c r="W24" s="12">
        <v>1.3820597283064113</v>
      </c>
      <c r="X24" s="12">
        <v>-1.2532894734902609</v>
      </c>
      <c r="Y24" s="12">
        <v>2.867265059686598</v>
      </c>
      <c r="Z24" s="12">
        <v>1.0155161973840996</v>
      </c>
      <c r="AA24" s="12">
        <v>0.878042109441298</v>
      </c>
      <c r="AB24" s="12">
        <v>-1.6361499384229052</v>
      </c>
      <c r="AC24" s="12">
        <v>0.8611021482715726</v>
      </c>
      <c r="AD24" s="12">
        <v>-1.9384644913564841</v>
      </c>
      <c r="AE24" s="12">
        <v>0.2289126908544663</v>
      </c>
      <c r="AF24" s="12">
        <v>2.185063320498358</v>
      </c>
      <c r="AG24" s="12">
        <v>0.9674990137446953</v>
      </c>
      <c r="AH24" s="12">
        <v>-1.0061335974418966</v>
      </c>
      <c r="AI24" s="12">
        <v>-2.6681228470339504</v>
      </c>
      <c r="AJ24" s="12">
        <v>0.7312797943134866</v>
      </c>
      <c r="AK24" s="12">
        <v>0.051175058124149686</v>
      </c>
      <c r="AL24" s="12">
        <v>0.9437163165236253</v>
      </c>
      <c r="AM24" s="12">
        <v>-1.9775009329014577</v>
      </c>
      <c r="AN24" s="12">
        <v>0.22306336724095477</v>
      </c>
      <c r="AO24" s="12">
        <v>1.9461192629899458</v>
      </c>
      <c r="AP24" s="12">
        <v>1.839805716585051</v>
      </c>
      <c r="AQ24" s="20">
        <v>-1.248036244186653</v>
      </c>
      <c r="AR24" s="20">
        <v>0.72996357227902</v>
      </c>
      <c r="AS24" s="14"/>
      <c r="AT24" s="19">
        <f>((1+L24/100)*(1+M24/100)*(1+N24/100)*(1+O24/100)*(1+P24/100)*(1+Q24/100)*(1+R24/100)*(1+S24/100)*(1+T24/100)*(1+U24/100))^(1/10)-1</f>
        <v>0.006079154557292021</v>
      </c>
      <c r="AU24" s="19">
        <f>((1+V24/100)*(1+W24/100)*(1+X24/100)*(1+Y24/100)*(1+Z24/100)*(1+AA24/100)*(1+AB24/100)*(1+AC24/100)*(1+AD24/100)*(1+AE24/100))^(1/10)-1</f>
        <v>-0.0006390948994261514</v>
      </c>
      <c r="AV24" s="19">
        <f>((1+AF24/100)*(1+AG24/100)*(1+AH24/100)*(1+AI24/100)*(1+AJ24/100)*(1+AK24/100)*(1+AL24/100)*(1+AM24/100)*(1+AN24/100)*(1+AO24/100))^(1/10)-1</f>
        <v>0.001281605921360729</v>
      </c>
    </row>
    <row r="25" spans="1:48" ht="12.75">
      <c r="A25" s="2" t="s">
        <v>22</v>
      </c>
      <c r="B25" s="12">
        <v>4.4</v>
      </c>
      <c r="C25" s="12">
        <v>7.6</v>
      </c>
      <c r="D25" s="12">
        <v>7.8</v>
      </c>
      <c r="E25" s="12">
        <v>8</v>
      </c>
      <c r="F25" s="12">
        <v>9.6</v>
      </c>
      <c r="G25" s="12">
        <v>10.2</v>
      </c>
      <c r="H25" s="12">
        <v>8.8</v>
      </c>
      <c r="I25" s="12">
        <v>6.7</v>
      </c>
      <c r="J25" s="12">
        <v>4.1</v>
      </c>
      <c r="K25" s="12">
        <v>4.2</v>
      </c>
      <c r="L25" s="12">
        <v>6.5</v>
      </c>
      <c r="M25" s="12">
        <v>6.7</v>
      </c>
      <c r="N25" s="12">
        <v>6</v>
      </c>
      <c r="O25" s="12">
        <v>2.8</v>
      </c>
      <c r="P25" s="12">
        <v>3.3</v>
      </c>
      <c r="Q25" s="12">
        <v>2.3</v>
      </c>
      <c r="R25" s="12">
        <v>0.2</v>
      </c>
      <c r="S25" s="12">
        <v>-0.5</v>
      </c>
      <c r="T25" s="12">
        <v>0.7</v>
      </c>
      <c r="U25" s="12">
        <v>1.1</v>
      </c>
      <c r="V25" s="12">
        <v>2.5</v>
      </c>
      <c r="W25" s="12">
        <v>3.9</v>
      </c>
      <c r="X25" s="12">
        <v>3.7</v>
      </c>
      <c r="Y25" s="12">
        <v>2.1</v>
      </c>
      <c r="Z25" s="12">
        <v>2.7</v>
      </c>
      <c r="AA25" s="12">
        <v>2</v>
      </c>
      <c r="AB25" s="12">
        <v>2.1</v>
      </c>
      <c r="AC25" s="12">
        <v>2.156370841774185</v>
      </c>
      <c r="AD25" s="12">
        <v>1.9824662265666222</v>
      </c>
      <c r="AE25" s="12">
        <v>2.211826542903178</v>
      </c>
      <c r="AF25" s="12">
        <v>2.558038111516067</v>
      </c>
      <c r="AG25" s="12">
        <v>4.532484419066036</v>
      </c>
      <c r="AH25" s="12">
        <v>3.3972873039337825</v>
      </c>
      <c r="AI25" s="12">
        <v>2.1133344046322855</v>
      </c>
      <c r="AJ25" s="12">
        <v>1.2371342892416408</v>
      </c>
      <c r="AK25" s="12">
        <v>1.7028295617842595</v>
      </c>
      <c r="AL25" s="12">
        <v>1.1022174864812602</v>
      </c>
      <c r="AM25" s="12">
        <v>1.6131561853517873</v>
      </c>
      <c r="AN25" s="12">
        <v>2.471404573561177</v>
      </c>
      <c r="AO25" s="12">
        <v>1.1999999999999522</v>
      </c>
      <c r="AP25" s="12">
        <v>1.3000000000000136</v>
      </c>
      <c r="AQ25" s="20">
        <v>2.25</v>
      </c>
      <c r="AR25" s="20">
        <v>2</v>
      </c>
      <c r="AS25" s="14"/>
      <c r="AT25" s="19">
        <f>((1+L25/100)*(1+M25/100)*(1+N25/100)*(1+O25/100)*(1+P25/100)*(1+Q25/100)*(1+R25/100)*(1+S25/100)*(1+T25/100)*(1+U25/100))^(1/10)-1</f>
        <v>0.02878835336542762</v>
      </c>
      <c r="AU25" s="19">
        <f>((1+V25/100)*(1+W25/100)*(1+X25/100)*(1+Y25/100)*(1+Z25/100)*(1+AA25/100)*(1+AB25/100)*(1+AC25/100)*(1+AD25/100)*(1+AE25/100))^(1/10)-1</f>
        <v>0.0253289940417345</v>
      </c>
      <c r="AV25" s="19">
        <f>((1+AF25/100)*(1+AG25/100)*(1+AH25/100)*(1+AI25/100)*(1+AJ25/100)*(1+AK25/100)*(1+AL25/100)*(1+AM25/100)*(1+AN25/100)*(1+AO25/100))^(1/10)-1</f>
        <v>0.021875362138093157</v>
      </c>
    </row>
    <row r="26" spans="1:48" ht="12.75">
      <c r="A26" s="2" t="s">
        <v>21</v>
      </c>
      <c r="B26" s="12">
        <v>8.2</v>
      </c>
      <c r="C26" s="12">
        <v>11.4</v>
      </c>
      <c r="D26" s="12">
        <v>13.6</v>
      </c>
      <c r="E26" s="12">
        <v>12</v>
      </c>
      <c r="F26" s="12">
        <v>14.3</v>
      </c>
      <c r="G26" s="12">
        <v>12.5</v>
      </c>
      <c r="H26" s="12">
        <v>9</v>
      </c>
      <c r="I26" s="12">
        <v>7.6</v>
      </c>
      <c r="J26" s="12">
        <v>6.5</v>
      </c>
      <c r="K26" s="12">
        <v>5.6</v>
      </c>
      <c r="L26" s="12">
        <v>4.7</v>
      </c>
      <c r="M26" s="12">
        <v>3.4</v>
      </c>
      <c r="N26" s="12">
        <v>7.3</v>
      </c>
      <c r="O26" s="12">
        <v>2.3</v>
      </c>
      <c r="P26" s="12">
        <v>-0.1</v>
      </c>
      <c r="Q26" s="12">
        <v>1.1</v>
      </c>
      <c r="R26" s="12">
        <v>1.2</v>
      </c>
      <c r="S26" s="12">
        <v>0.5</v>
      </c>
      <c r="T26" s="12">
        <v>0.7</v>
      </c>
      <c r="U26" s="12">
        <v>1.6</v>
      </c>
      <c r="V26" s="12">
        <v>2.9</v>
      </c>
      <c r="W26" s="12">
        <v>3.6</v>
      </c>
      <c r="X26" s="12">
        <v>4.1</v>
      </c>
      <c r="Y26" s="12">
        <v>3.2</v>
      </c>
      <c r="Z26" s="12">
        <v>1.6</v>
      </c>
      <c r="AA26" s="12">
        <v>1.4</v>
      </c>
      <c r="AB26" s="12">
        <v>1.8999999999997685</v>
      </c>
      <c r="AC26" s="12">
        <v>2.260000000000219</v>
      </c>
      <c r="AD26" s="12">
        <v>3.0599999999996395</v>
      </c>
      <c r="AE26" s="12">
        <v>2.860000000000208</v>
      </c>
      <c r="AF26" s="12">
        <v>3.2299999999996416</v>
      </c>
      <c r="AG26" s="12">
        <v>4.2000000000002675</v>
      </c>
      <c r="AH26" s="12">
        <v>3.5000000000000577</v>
      </c>
      <c r="AI26" s="12">
        <v>2.7000000000002293</v>
      </c>
      <c r="AJ26" s="12">
        <v>1.4999999999997955</v>
      </c>
      <c r="AK26" s="12">
        <v>0.6999999999998073</v>
      </c>
      <c r="AL26" s="12">
        <v>2.0000000000003446</v>
      </c>
      <c r="AM26" s="12">
        <v>1.7999999999995804</v>
      </c>
      <c r="AN26" s="12">
        <v>3.5000000000002434</v>
      </c>
      <c r="AO26" s="12">
        <v>2.69999999999984</v>
      </c>
      <c r="AP26" s="12">
        <v>1.0000000000002964</v>
      </c>
      <c r="AQ26" s="20">
        <v>1.5</v>
      </c>
      <c r="AR26" s="20">
        <v>2</v>
      </c>
      <c r="AS26" s="14"/>
      <c r="AT26" s="19">
        <f>((1+L26/100)*(1+M26/100)*(1+N26/100)*(1+O26/100)*(1+P26/100)*(1+Q26/100)*(1+R26/100)*(1+S26/100)*(1+T26/100)*(1+U26/100))^(1/10)-1</f>
        <v>0.022475468905589047</v>
      </c>
      <c r="AU26" s="19">
        <f>((1+V26/100)*(1+W26/100)*(1+X26/100)*(1+Y26/100)*(1+Z26/100)*(1+AA26/100)*(1+AB26/100)*(1+AC26/100)*(1+AD26/100)*(1+AE26/100))^(1/10)-1</f>
        <v>0.02684616398740114</v>
      </c>
      <c r="AV26" s="19">
        <f>((1+AF26/100)*(1+AG26/100)*(1+AH26/100)*(1+AI26/100)*(1+AJ26/100)*(1+AK26/100)*(1+AL26/100)*(1+AM26/100)*(1+AN26/100)*(1+AO26/100))^(1/10)-1</f>
        <v>0.025779155245164054</v>
      </c>
    </row>
    <row r="27" spans="1:48" ht="12.75">
      <c r="A27" s="2" t="s">
        <v>20</v>
      </c>
      <c r="B27" s="12">
        <v>12.4</v>
      </c>
      <c r="C27" s="12">
        <v>13.44672247674294</v>
      </c>
      <c r="D27" s="12">
        <v>13.00032423423122</v>
      </c>
      <c r="E27" s="12">
        <v>15.676889461761004</v>
      </c>
      <c r="F27" s="12">
        <v>15.228360088007632</v>
      </c>
      <c r="G27" s="12">
        <v>11.864347650728348</v>
      </c>
      <c r="H27" s="12">
        <v>10.673008997071166</v>
      </c>
      <c r="I27" s="12">
        <v>8.224421990862929</v>
      </c>
      <c r="J27" s="12">
        <v>7.185350709131656</v>
      </c>
      <c r="K27" s="12">
        <v>5.164431599857465</v>
      </c>
      <c r="L27" s="12">
        <v>5.660038259008154</v>
      </c>
      <c r="M27" s="12">
        <v>4.154829098121772</v>
      </c>
      <c r="N27" s="12">
        <v>6.696504980111939</v>
      </c>
      <c r="O27" s="12">
        <v>4.226471969562416</v>
      </c>
      <c r="P27" s="12">
        <v>1.4073923973138578</v>
      </c>
      <c r="Q27" s="12">
        <v>2.491677804281241</v>
      </c>
      <c r="R27" s="12">
        <v>2.626240810912684</v>
      </c>
      <c r="S27" s="12">
        <v>1.5835407654851603</v>
      </c>
      <c r="T27" s="12">
        <v>1.2526495781418583</v>
      </c>
      <c r="U27" s="12">
        <v>0.8685823737828444</v>
      </c>
      <c r="V27" s="12">
        <v>3.0485530095680486</v>
      </c>
      <c r="W27" s="12">
        <v>4.784315832751355</v>
      </c>
      <c r="X27" s="12">
        <v>4.39897957900598</v>
      </c>
      <c r="Y27" s="12">
        <v>3.179508887319015</v>
      </c>
      <c r="Z27" s="12">
        <v>3.1557278430879734</v>
      </c>
      <c r="AA27" s="12">
        <v>1.6131594318980809</v>
      </c>
      <c r="AB27" s="12">
        <v>1.8689551132433737</v>
      </c>
      <c r="AC27" s="12">
        <v>2.8229309802039424</v>
      </c>
      <c r="AD27" s="12">
        <v>4.089790161559622</v>
      </c>
      <c r="AE27" s="12">
        <v>3.7523306467327164</v>
      </c>
      <c r="AF27" s="12">
        <v>5.308360774457258</v>
      </c>
      <c r="AG27" s="12">
        <v>5.417478337289812</v>
      </c>
      <c r="AH27" s="12">
        <v>5.467927283242266</v>
      </c>
      <c r="AI27" s="12">
        <v>4.45207746434126</v>
      </c>
      <c r="AJ27" s="12">
        <v>3.500681483891284</v>
      </c>
      <c r="AK27" s="12">
        <v>1.4459840199547809</v>
      </c>
      <c r="AL27" s="12">
        <v>2.6131383199445044</v>
      </c>
      <c r="AM27" s="12">
        <v>3.26187773461512</v>
      </c>
      <c r="AN27" s="12">
        <v>3.329154820957006</v>
      </c>
      <c r="AO27" s="12">
        <v>2.2248629143446927</v>
      </c>
      <c r="AP27" s="12">
        <v>1.5481626528353671</v>
      </c>
      <c r="AQ27" s="20">
        <v>3.25</v>
      </c>
      <c r="AR27" s="20">
        <v>3.5</v>
      </c>
      <c r="AS27" s="14"/>
      <c r="AT27" s="19">
        <f>((1+L27/100)*(1+M27/100)*(1+N27/100)*(1+O27/100)*(1+P27/100)*(1+Q27/100)*(1+R27/100)*(1+S27/100)*(1+T27/100)*(1+U27/100))^(1/10)-1</f>
        <v>0.030794447363448718</v>
      </c>
      <c r="AU27" s="19">
        <f>((1+V27/100)*(1+W27/100)*(1+X27/100)*(1+Y27/100)*(1+Z27/100)*(1+AA27/100)*(1+AB27/100)*(1+AC27/100)*(1+AD27/100)*(1+AE27/100))^(1/10)-1</f>
        <v>0.03266843360955485</v>
      </c>
      <c r="AV27" s="19">
        <f>((1+AF27/100)*(1+AG27/100)*(1+AH27/100)*(1+AI27/100)*(1+AJ27/100)*(1+AK27/100)*(1+AL27/100)*(1+AM27/100)*(1+AN27/100)*(1+AO27/100))^(1/10)-1</f>
        <v>0.03693454728597767</v>
      </c>
    </row>
    <row r="28" spans="1:50" ht="12.75">
      <c r="A28" s="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>
        <v>0.4835569425</v>
      </c>
      <c r="AD28" s="12">
        <v>1.9199296672</v>
      </c>
      <c r="AE28" s="12">
        <v>0.2993777233</v>
      </c>
      <c r="AF28" s="12">
        <v>1.0785745853</v>
      </c>
      <c r="AG28" s="12">
        <v>3.3</v>
      </c>
      <c r="AH28" s="12">
        <v>0.5</v>
      </c>
      <c r="AI28" s="12">
        <v>-1.2</v>
      </c>
      <c r="AJ28" s="12">
        <v>0.3</v>
      </c>
      <c r="AK28" s="12">
        <v>-1.6</v>
      </c>
      <c r="AL28" s="12">
        <v>1.9</v>
      </c>
      <c r="AM28" s="12">
        <v>1.7</v>
      </c>
      <c r="AN28" s="12">
        <v>-0.1</v>
      </c>
      <c r="AO28" s="40">
        <v>1.8</v>
      </c>
      <c r="AP28" s="40">
        <v>-0.4</v>
      </c>
      <c r="AQ28" s="20">
        <v>-1</v>
      </c>
      <c r="AR28" s="20">
        <v>-1</v>
      </c>
      <c r="AS28" s="1"/>
      <c r="AT28" s="19">
        <v>-0.004673508043888441</v>
      </c>
      <c r="AU28" s="19">
        <v>0.00646852973274048</v>
      </c>
      <c r="AV28" s="19">
        <v>0.009479206485022207</v>
      </c>
      <c r="AW28" s="23" t="s">
        <v>18</v>
      </c>
      <c r="AX28" s="41"/>
    </row>
    <row r="29" spans="1:48" ht="12.75">
      <c r="A29" s="15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0"/>
      <c r="AR29" s="20"/>
      <c r="AS29" s="14"/>
      <c r="AT29" s="19"/>
      <c r="AU29" s="19"/>
      <c r="AV29" s="19"/>
    </row>
    <row r="30" spans="1:48" ht="12.75">
      <c r="A30" s="1" t="s">
        <v>16</v>
      </c>
      <c r="B30" s="12">
        <v>1.5889729405286204</v>
      </c>
      <c r="C30" s="12">
        <v>1.0969422848720995</v>
      </c>
      <c r="D30" s="12">
        <v>-0.4304980685515716</v>
      </c>
      <c r="E30" s="12">
        <v>0.816625975738404</v>
      </c>
      <c r="F30" s="12">
        <v>0.7638221075418414</v>
      </c>
      <c r="G30" s="12">
        <v>0.07220192935110958</v>
      </c>
      <c r="H30" s="12">
        <v>0.9661596823607255</v>
      </c>
      <c r="I30" s="12">
        <v>0.9348967468326066</v>
      </c>
      <c r="J30" s="12">
        <v>1.174286217521768</v>
      </c>
      <c r="K30" s="12">
        <v>2.0813349291682357</v>
      </c>
      <c r="L30" s="12">
        <v>1.4444950862392716</v>
      </c>
      <c r="M30" s="12">
        <v>-0.4553044619488844</v>
      </c>
      <c r="N30" s="12">
        <v>-1.4950431619456737</v>
      </c>
      <c r="O30" s="12">
        <v>-0.8934331238986317</v>
      </c>
      <c r="P30" s="12">
        <v>0.8338786574963706</v>
      </c>
      <c r="Q30" s="12">
        <v>1.860509270490354</v>
      </c>
      <c r="R30" s="12">
        <v>2.361239102947806</v>
      </c>
      <c r="S30" s="12">
        <v>2.1332410181725123</v>
      </c>
      <c r="T30" s="12">
        <v>1.8104860922213248</v>
      </c>
      <c r="U30" s="12">
        <v>2.6890408120307825</v>
      </c>
      <c r="V30" s="12">
        <v>3.0313556479960937</v>
      </c>
      <c r="W30" s="12">
        <v>1.9374919869394631</v>
      </c>
      <c r="X30" s="12">
        <v>1.3929284437177785</v>
      </c>
      <c r="Y30" s="12">
        <v>0.42500926514887283</v>
      </c>
      <c r="Z30" s="12">
        <v>0.7031954593482368</v>
      </c>
      <c r="AA30" s="12">
        <v>2.256975230795746</v>
      </c>
      <c r="AB30" s="12">
        <v>2.22625467143655</v>
      </c>
      <c r="AC30" s="12">
        <v>3.1076821303675075</v>
      </c>
      <c r="AD30" s="12">
        <v>2.6080024161002484</v>
      </c>
      <c r="AE30" s="12">
        <v>2.5656666312232517</v>
      </c>
      <c r="AF30" s="12">
        <v>2.256268714846996</v>
      </c>
      <c r="AG30" s="12">
        <v>2.057770056679942</v>
      </c>
      <c r="AH30" s="12">
        <v>0.48103559295671516</v>
      </c>
      <c r="AI30" s="12">
        <v>-0.49231950584676554</v>
      </c>
      <c r="AJ30" s="12">
        <v>-0.8558755525115203</v>
      </c>
      <c r="AK30" s="12">
        <v>0.48755038228654257</v>
      </c>
      <c r="AL30" s="12">
        <v>1.6977404119228368</v>
      </c>
      <c r="AM30" s="12">
        <v>2.5577035350666506</v>
      </c>
      <c r="AN30" s="12">
        <v>1.4848288400702359</v>
      </c>
      <c r="AO30" s="12">
        <v>-0.7437599561252881</v>
      </c>
      <c r="AP30" s="12">
        <v>-0.2816217597824817</v>
      </c>
      <c r="AQ30" s="20">
        <v>0.25</v>
      </c>
      <c r="AR30" s="20">
        <v>0.25</v>
      </c>
      <c r="AS30" s="14"/>
      <c r="AT30" s="19"/>
      <c r="AU30" s="19"/>
      <c r="AV30" s="19"/>
    </row>
    <row r="31" spans="1:48" ht="12.75">
      <c r="A31" s="1" t="s">
        <v>16</v>
      </c>
      <c r="B31" s="12">
        <v>0.9945580784387431</v>
      </c>
      <c r="C31" s="12">
        <v>1.003344481605339</v>
      </c>
      <c r="D31" s="12">
        <v>0.5886681383370416</v>
      </c>
      <c r="E31" s="12">
        <v>1.2070226773957415</v>
      </c>
      <c r="F31" s="12">
        <v>0.578243585110215</v>
      </c>
      <c r="G31" s="12">
        <v>-0.035932446999623835</v>
      </c>
      <c r="H31" s="12">
        <v>1.707404744787965</v>
      </c>
      <c r="I31" s="12">
        <v>0.9188902632972429</v>
      </c>
      <c r="J31" s="12">
        <v>1.0155839607775903</v>
      </c>
      <c r="K31" s="12">
        <v>1.993413069856075</v>
      </c>
      <c r="L31" s="12">
        <v>0.3229095853160828</v>
      </c>
      <c r="M31" s="12">
        <v>1.2705404031847394</v>
      </c>
      <c r="N31" s="12">
        <v>-0.26764804282345267</v>
      </c>
      <c r="O31" s="12">
        <v>0.9819831152855443</v>
      </c>
      <c r="P31" s="12">
        <v>-0.008858554491482096</v>
      </c>
      <c r="Q31" s="12">
        <v>1.3418438361491525</v>
      </c>
      <c r="R31" s="12">
        <v>3.0665282511152867</v>
      </c>
      <c r="S31" s="12">
        <v>1.1313707110071505</v>
      </c>
      <c r="T31" s="12">
        <v>2.195623639726122</v>
      </c>
      <c r="U31" s="12">
        <v>1.1635266902271866</v>
      </c>
      <c r="V31" s="12">
        <v>2.360840836516644</v>
      </c>
      <c r="W31" s="12">
        <v>2.1745696313903693</v>
      </c>
      <c r="X31" s="12">
        <v>1.633424227928188</v>
      </c>
      <c r="Y31" s="12">
        <v>1.4392916912819231</v>
      </c>
      <c r="Z31" s="12">
        <v>1.3588094728955582</v>
      </c>
      <c r="AA31" s="12">
        <v>3.041253871055261</v>
      </c>
      <c r="AB31" s="12">
        <v>1.102145151740956</v>
      </c>
      <c r="AC31" s="12">
        <v>2.0388243911220343</v>
      </c>
      <c r="AD31" s="12">
        <v>1.6168977946851015</v>
      </c>
      <c r="AE31" s="12">
        <v>1.5967535158791293</v>
      </c>
      <c r="AF31" s="12">
        <v>1.9004831131284732</v>
      </c>
      <c r="AG31" s="12">
        <v>0.7645097314251643</v>
      </c>
      <c r="AH31" s="12">
        <v>1.838780170706329</v>
      </c>
      <c r="AI31" s="12">
        <v>-0.4643735742241972</v>
      </c>
      <c r="AJ31" s="12">
        <v>0.6348792833012311</v>
      </c>
      <c r="AK31" s="12">
        <v>0.9695336223325484</v>
      </c>
      <c r="AL31" s="12">
        <v>0.5660522437963351</v>
      </c>
      <c r="AM31" s="12">
        <v>2.026724805323127</v>
      </c>
      <c r="AN31" s="12">
        <v>1.775123532742981</v>
      </c>
      <c r="AO31" s="12">
        <v>0.7317340320228851</v>
      </c>
      <c r="AP31" s="12">
        <v>-0.27104437276786086</v>
      </c>
      <c r="AQ31" s="20">
        <v>-0.5</v>
      </c>
      <c r="AR31" s="20">
        <v>0.25</v>
      </c>
      <c r="AS31" s="14"/>
      <c r="AT31" s="19">
        <f>((1+L31/100)*(1+M31/100)*(1+N31/100)*(1+O31/100)*(1+P31/100)*(1+Q31/100)*(1+R31/100)*(1+S31/100)*(1+T31/100)*(1+U31/100))^(1/10)-1</f>
        <v>0.011154067206801344</v>
      </c>
      <c r="AU31" s="19">
        <f>((1+V31/100)*(1+W31/100)*(1+X31/100)*(1+Y31/100)*(1+Z31/100)*(1+AA31/100)*(1+AB31/100)*(1+AC31/100)*(1+AD31/100)*(1+AE31/100))^(1/10)-1</f>
        <v>0.018348350629218357</v>
      </c>
      <c r="AV31" s="19">
        <f>((1+AF31/100)*(1+AG31/100)*(1+AH31/100)*(1+AI31/100)*(1+AJ31/100)*(1+AK31/100)*(1+AL31/100)*(1+AM31/100)*(1+AN31/100)*(1+AO31/100))^(1/10)-1</f>
        <v>0.010715150553099573</v>
      </c>
    </row>
    <row r="32" spans="1:48" ht="12.75">
      <c r="A32" s="1" t="s">
        <v>15</v>
      </c>
      <c r="B32" s="12">
        <v>1.0602044680045566</v>
      </c>
      <c r="C32" s="12">
        <v>0.7306107156237971</v>
      </c>
      <c r="D32" s="12">
        <v>-0.0743909243071954</v>
      </c>
      <c r="E32" s="12">
        <v>1.1725293132328147</v>
      </c>
      <c r="F32" s="12">
        <v>0.20235467255334072</v>
      </c>
      <c r="G32" s="12">
        <v>-0.8261428309160834</v>
      </c>
      <c r="H32" s="12">
        <v>1.4439096630878083</v>
      </c>
      <c r="I32" s="12">
        <v>1.0218978102188032</v>
      </c>
      <c r="J32" s="12">
        <v>0.9754335260117273</v>
      </c>
      <c r="K32" s="12">
        <v>1.985688729874724</v>
      </c>
      <c r="L32" s="12">
        <v>0.07016312927551382</v>
      </c>
      <c r="M32" s="12">
        <v>-0.017528483786222182</v>
      </c>
      <c r="N32" s="12">
        <v>-2.296633941093731</v>
      </c>
      <c r="O32" s="12">
        <v>-0.8880016747415027</v>
      </c>
      <c r="P32" s="12">
        <v>0.17902258436440377</v>
      </c>
      <c r="Q32" s="12">
        <v>2.1707720388909593</v>
      </c>
      <c r="R32" s="12">
        <v>3.961029571413178</v>
      </c>
      <c r="S32" s="12">
        <v>1.3432117586038999</v>
      </c>
      <c r="T32" s="12">
        <v>2.290868564102354</v>
      </c>
      <c r="U32" s="12">
        <v>1.775303477050869</v>
      </c>
      <c r="V32" s="12">
        <v>2.9737572813942137</v>
      </c>
      <c r="W32" s="12">
        <v>2.5191092735931164</v>
      </c>
      <c r="X32" s="12">
        <v>1.5579711482486829</v>
      </c>
      <c r="Y32" s="12">
        <v>0.7208140864716057</v>
      </c>
      <c r="Z32" s="12">
        <v>0.6501332224908793</v>
      </c>
      <c r="AA32" s="12">
        <v>2.0865833934145</v>
      </c>
      <c r="AB32" s="12">
        <v>1.7812426610203431</v>
      </c>
      <c r="AC32" s="12">
        <v>3.103697105037469</v>
      </c>
      <c r="AD32" s="12">
        <v>2.8651665746609325</v>
      </c>
      <c r="AE32" s="12">
        <v>2.416791584011733</v>
      </c>
      <c r="AF32" s="12">
        <v>2.3974913118575074</v>
      </c>
      <c r="AG32" s="12">
        <v>1.205500236102361</v>
      </c>
      <c r="AH32" s="12">
        <v>1.2781268841214626</v>
      </c>
      <c r="AI32" s="12">
        <v>-1.5700278609124183</v>
      </c>
      <c r="AJ32" s="12">
        <v>-0.3348588781503139</v>
      </c>
      <c r="AK32" s="12">
        <v>0.7430523565457037</v>
      </c>
      <c r="AL32" s="12">
        <v>1.5548662758038319</v>
      </c>
      <c r="AM32" s="12">
        <v>2.8657837371826673</v>
      </c>
      <c r="AN32" s="12">
        <v>2.304787373890008</v>
      </c>
      <c r="AO32" s="12">
        <v>0.054664560967097486</v>
      </c>
      <c r="AP32" s="12">
        <v>-1.0310268460775376</v>
      </c>
      <c r="AQ32" s="20">
        <v>-0.25</v>
      </c>
      <c r="AR32" s="20">
        <v>0.25</v>
      </c>
      <c r="AS32" s="14"/>
      <c r="AT32" s="19">
        <f>((1+L32/100)*(1+M32/100)*(1+N32/100)*(1+O32/100)*(1+P32/100)*(1+Q32/100)*(1+R32/100)*(1+S32/100)*(1+T32/100)*(1+U32/100))^(1/10)-1</f>
        <v>0.008442686682790024</v>
      </c>
      <c r="AU32" s="19">
        <f>((1+V32/100)*(1+W32/100)*(1+X32/100)*(1+Y32/100)*(1+Z32/100)*(1+AA32/100)*(1+AB32/100)*(1+AC32/100)*(1+AD32/100)*(1+AE32/100))^(1/10)-1</f>
        <v>0.020640773236281662</v>
      </c>
      <c r="AV32" s="19">
        <f>((1+AF32/100)*(1+AG32/100)*(1+AH32/100)*(1+AI32/100)*(1+AJ32/100)*(1+AK32/100)*(1+AL32/100)*(1+AM32/100)*(1+AN32/100)*(1+AO32/100))^(1/10)-1</f>
        <v>0.010415459096751345</v>
      </c>
    </row>
    <row r="33" spans="1:48" ht="12.75">
      <c r="A33" s="2" t="s">
        <v>14</v>
      </c>
      <c r="B33" s="12">
        <v>0.8175399479747307</v>
      </c>
      <c r="C33" s="12">
        <v>1.0850474959468805</v>
      </c>
      <c r="D33" s="12">
        <v>1.7371524582848759</v>
      </c>
      <c r="E33" s="12">
        <v>1.7708415275601055</v>
      </c>
      <c r="F33" s="12">
        <v>2.138042648437787</v>
      </c>
      <c r="G33" s="12">
        <v>2.9111910314382503</v>
      </c>
      <c r="H33" s="12">
        <v>3.1631252882632332</v>
      </c>
      <c r="I33" s="12">
        <v>3.0642850472597267</v>
      </c>
      <c r="J33" s="12">
        <v>3.1027283237948344</v>
      </c>
      <c r="K33" s="12">
        <v>3.1101290664517784</v>
      </c>
      <c r="L33" s="12">
        <v>3.3537425499966247</v>
      </c>
      <c r="M33" s="12">
        <v>4.5828842929578</v>
      </c>
      <c r="N33" s="12">
        <v>6.524211443085767</v>
      </c>
      <c r="O33" s="12">
        <v>8.255169121027674</v>
      </c>
      <c r="P33" s="12">
        <v>8.08332849036479</v>
      </c>
      <c r="Q33" s="12">
        <v>7.333283362133358</v>
      </c>
      <c r="R33" s="12">
        <v>6.528029584593674</v>
      </c>
      <c r="S33" s="12">
        <v>6.331369770228128</v>
      </c>
      <c r="T33" s="12">
        <v>6.244508465072958</v>
      </c>
      <c r="U33" s="12">
        <v>5.677904120380001</v>
      </c>
      <c r="V33" s="12">
        <v>5.1131723845379025</v>
      </c>
      <c r="W33" s="12">
        <v>4.7925799517729235</v>
      </c>
      <c r="X33" s="12">
        <v>4.862460508843785</v>
      </c>
      <c r="Y33" s="12">
        <v>5.536300075882322</v>
      </c>
      <c r="Z33" s="12">
        <v>6.195535022461092</v>
      </c>
      <c r="AA33" s="12">
        <v>7.0660660361770375</v>
      </c>
      <c r="AB33" s="12">
        <v>6.4431398039058685</v>
      </c>
      <c r="AC33" s="12">
        <v>5.4675392978809</v>
      </c>
      <c r="AD33" s="12">
        <v>4.305664791687319</v>
      </c>
      <c r="AE33" s="12">
        <v>3.5329367407942125</v>
      </c>
      <c r="AF33" s="12">
        <v>3.062138655736597</v>
      </c>
      <c r="AG33" s="12">
        <v>2.5411130934812487</v>
      </c>
      <c r="AH33" s="12">
        <v>3.076925557020416</v>
      </c>
      <c r="AI33" s="12">
        <v>4.154286296391184</v>
      </c>
      <c r="AJ33" s="12">
        <v>5.0777215163516125</v>
      </c>
      <c r="AK33" s="12">
        <v>5.291004323326081</v>
      </c>
      <c r="AL33" s="12">
        <v>4.360396916247063</v>
      </c>
      <c r="AM33" s="12">
        <v>3.574110704652459</v>
      </c>
      <c r="AN33" s="12">
        <v>3.0714673954956053</v>
      </c>
      <c r="AO33" s="12">
        <v>3.7235178929585047</v>
      </c>
      <c r="AP33" s="12">
        <v>4.456413225020356</v>
      </c>
      <c r="AQ33" s="20">
        <v>4.25</v>
      </c>
      <c r="AR33" s="20">
        <v>4.25</v>
      </c>
      <c r="AS33" s="14"/>
      <c r="AT33" s="12">
        <f>AVERAGE(L33:U33)</f>
        <v>6.291443119984077</v>
      </c>
      <c r="AU33" s="12">
        <f>AVERAGE(V33:AE33)</f>
        <v>5.331539461394336</v>
      </c>
      <c r="AV33" s="12">
        <f>AVERAGE(AF33:AO33)</f>
        <v>3.7932682351660767</v>
      </c>
    </row>
    <row r="34" spans="1:48" ht="12.75">
      <c r="A34" s="2" t="s">
        <v>13</v>
      </c>
      <c r="B34" s="21">
        <v>44</v>
      </c>
      <c r="C34" s="21">
        <v>59</v>
      </c>
      <c r="D34" s="21">
        <v>95</v>
      </c>
      <c r="E34" s="21">
        <v>97.99999999999997</v>
      </c>
      <c r="F34" s="21">
        <v>119</v>
      </c>
      <c r="G34" s="21">
        <v>162.00000000000003</v>
      </c>
      <c r="H34" s="21">
        <v>178.99999999999994</v>
      </c>
      <c r="I34" s="21">
        <v>175.00000000000006</v>
      </c>
      <c r="J34" s="21">
        <v>179.00000000000006</v>
      </c>
      <c r="K34" s="21">
        <v>182.99999999999983</v>
      </c>
      <c r="L34" s="21">
        <v>197.99999999999994</v>
      </c>
      <c r="M34" s="21">
        <v>274</v>
      </c>
      <c r="N34" s="21">
        <v>388.9999999999998</v>
      </c>
      <c r="O34" s="21">
        <v>497.03416666666686</v>
      </c>
      <c r="P34" s="21">
        <v>486.6125000000001</v>
      </c>
      <c r="Q34" s="21">
        <v>447.2741666666664</v>
      </c>
      <c r="R34" s="21">
        <v>410.41916666666725</v>
      </c>
      <c r="S34" s="21">
        <v>402.6116666666666</v>
      </c>
      <c r="T34" s="21">
        <v>405.7783333333335</v>
      </c>
      <c r="U34" s="21">
        <v>373.225</v>
      </c>
      <c r="V34" s="21">
        <v>344.0291666666667</v>
      </c>
      <c r="W34" s="21">
        <v>329.51099999999997</v>
      </c>
      <c r="X34" s="21">
        <v>339.83166666666665</v>
      </c>
      <c r="Y34" s="21">
        <v>392.48816666666676</v>
      </c>
      <c r="Z34" s="21">
        <v>445.27666666666664</v>
      </c>
      <c r="AA34" s="21">
        <v>523.1608333333332</v>
      </c>
      <c r="AB34" s="21">
        <v>482.2024999999999</v>
      </c>
      <c r="AC34" s="21">
        <v>417.4606666666668</v>
      </c>
      <c r="AD34" s="21">
        <v>334.0833333333335</v>
      </c>
      <c r="AE34" s="21">
        <v>278.5125</v>
      </c>
      <c r="AF34" s="21">
        <v>246</v>
      </c>
      <c r="AG34" s="21">
        <v>205.74294352999996</v>
      </c>
      <c r="AH34" s="21">
        <v>253.7654910825</v>
      </c>
      <c r="AI34" s="21">
        <v>340.9458579275</v>
      </c>
      <c r="AJ34" s="21">
        <v>419.3907255025</v>
      </c>
      <c r="AK34" s="21">
        <v>441.21237655999994</v>
      </c>
      <c r="AL34" s="21">
        <v>365.6135142149998</v>
      </c>
      <c r="AM34" s="22">
        <v>305.72438000750003</v>
      </c>
      <c r="AN34" s="22">
        <v>266.95069024624985</v>
      </c>
      <c r="AO34" s="22">
        <v>326.5578200139999</v>
      </c>
      <c r="AP34" s="22">
        <v>389.85639543675</v>
      </c>
      <c r="AQ34" s="38">
        <v>365</v>
      </c>
      <c r="AR34" s="38">
        <v>375</v>
      </c>
      <c r="AS34" s="21"/>
      <c r="AT34" s="12">
        <f>AVERAGE(L34:U34)</f>
        <v>388.3955</v>
      </c>
      <c r="AU34" s="12">
        <f>AVERAGE(V34:AE34)</f>
        <v>388.65565000000004</v>
      </c>
      <c r="AV34" s="12">
        <f>AVERAGE(AF34:AO34)</f>
        <v>317.19037990852496</v>
      </c>
    </row>
    <row r="35" spans="1:48" ht="12.75">
      <c r="A35" s="15" t="s">
        <v>48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0"/>
      <c r="AM35" s="12"/>
      <c r="AN35" s="12"/>
      <c r="AO35" s="12"/>
      <c r="AP35" s="12"/>
      <c r="AQ35" s="20"/>
      <c r="AR35" s="20"/>
      <c r="AS35" s="14"/>
      <c r="AT35" s="19"/>
      <c r="AU35" s="19"/>
      <c r="AV35" s="19"/>
    </row>
    <row r="36" spans="1:48" ht="12.75">
      <c r="A36" s="2" t="s">
        <v>12</v>
      </c>
      <c r="B36" s="12">
        <v>6.002636008048512</v>
      </c>
      <c r="C36" s="12">
        <v>3.8034497443901305</v>
      </c>
      <c r="D36" s="12">
        <v>3.2707972943671004</v>
      </c>
      <c r="E36" s="12">
        <v>5.656527523184973</v>
      </c>
      <c r="F36" s="12">
        <v>2.5817776095853784</v>
      </c>
      <c r="G36" s="12">
        <v>-1.7921660405786466</v>
      </c>
      <c r="H36" s="12">
        <v>4.677376238250219</v>
      </c>
      <c r="I36" s="12">
        <v>2.0340551395674034</v>
      </c>
      <c r="J36" s="12">
        <v>3.5516479322460937</v>
      </c>
      <c r="K36" s="12">
        <v>1.6418972437262092</v>
      </c>
      <c r="L36" s="12">
        <v>0.5151458631753814</v>
      </c>
      <c r="M36" s="12">
        <v>-2.1129652904438245</v>
      </c>
      <c r="N36" s="12">
        <v>-1.7650167377279757</v>
      </c>
      <c r="O36" s="12">
        <v>1.4328461621885058</v>
      </c>
      <c r="P36" s="12">
        <v>3.4990572728246683</v>
      </c>
      <c r="Q36" s="12">
        <v>3.0061801123267395</v>
      </c>
      <c r="R36" s="12">
        <v>5.026555921066755</v>
      </c>
      <c r="S36" s="12">
        <v>3.1746937440290335</v>
      </c>
      <c r="T36" s="12">
        <v>4.506027939644186</v>
      </c>
      <c r="U36" s="12">
        <v>5.23577114916034</v>
      </c>
      <c r="V36" s="12">
        <v>4.726319615255448</v>
      </c>
      <c r="W36" s="12">
        <v>2.509012005737876</v>
      </c>
      <c r="X36" s="12">
        <v>1.7152670053573127</v>
      </c>
      <c r="Y36" s="12">
        <v>0.7655165983615264</v>
      </c>
      <c r="Z36" s="12">
        <v>3.420951356065016</v>
      </c>
      <c r="AA36" s="12">
        <v>3.9308911011739944</v>
      </c>
      <c r="AB36" s="12">
        <v>3.606375684968266</v>
      </c>
      <c r="AC36" s="12">
        <v>5.501706676220386</v>
      </c>
      <c r="AD36" s="12">
        <v>4.960206551710122</v>
      </c>
      <c r="AE36" s="12">
        <v>5.816629083226155</v>
      </c>
      <c r="AF36" s="12">
        <v>5.112561440119223</v>
      </c>
      <c r="AG36" s="12">
        <v>1.565054961249901</v>
      </c>
      <c r="AH36" s="12">
        <v>-0.7496507014818188</v>
      </c>
      <c r="AI36" s="12">
        <v>0.0218976001608695</v>
      </c>
      <c r="AJ36" s="12">
        <v>2.6848779293147107</v>
      </c>
      <c r="AK36" s="12">
        <v>3.4472341785912963</v>
      </c>
      <c r="AL36" s="12">
        <v>4.62297533909517</v>
      </c>
      <c r="AM36" s="12">
        <v>5.282594758134707</v>
      </c>
      <c r="AN36" s="12">
        <v>1.6963783070406135</v>
      </c>
      <c r="AO36" s="12">
        <v>-5.0514808387339905</v>
      </c>
      <c r="AP36" s="12">
        <v>1.3299161223160993</v>
      </c>
      <c r="AQ36" s="20">
        <v>2.25</v>
      </c>
      <c r="AR36" s="20">
        <v>1</v>
      </c>
      <c r="AS36" s="14"/>
      <c r="AT36" s="19">
        <f>((1+L36/100)*(1+M36/100)*(1+N36/100)*(1+O36/100)*(1+P36/100)*(1+Q36/100)*(1+R36/100)*(1+S36/100)*(1+T36/100)*(1+U36/100))^(1/10)-1</f>
        <v>0.02220457062016723</v>
      </c>
      <c r="AU36" s="19">
        <f>((1+V36/100)*(1+W36/100)*(1+X36/100)*(1+Y36/100)*(1+Z36/100)*(1+AA36/100)*(1+AB36/100)*(1+AC36/100)*(1+AD36/100)*(1+AE36/100))^(1/10)-1</f>
        <v>0.03683433703961647</v>
      </c>
      <c r="AV36" s="19">
        <f>((1+AF36/100)*(1+AG36/100)*(1+AH36/100)*(1+AI36/100)*(1+AJ36/100)*(1+AK36/100)*(1+AL36/100)*(1+AM36/100)*(1+AN36/100)*(1+AO36/100))^(1/10)-1</f>
        <v>0.018176048373903075</v>
      </c>
    </row>
    <row r="37" spans="1:48" ht="12.75">
      <c r="A37" s="2" t="s">
        <v>11</v>
      </c>
      <c r="B37" s="12"/>
      <c r="C37" s="12">
        <v>4.093023915216599</v>
      </c>
      <c r="D37" s="12">
        <v>5.271171859412819</v>
      </c>
      <c r="E37" s="12">
        <v>5.812313803757821</v>
      </c>
      <c r="F37" s="12">
        <v>2.8736043032265757</v>
      </c>
      <c r="G37" s="12">
        <v>-0.5181893495496591</v>
      </c>
      <c r="H37" s="12">
        <v>5.282206609626243</v>
      </c>
      <c r="I37" s="12">
        <v>1.9303131906429298</v>
      </c>
      <c r="J37" s="12">
        <v>2.9886519626364696</v>
      </c>
      <c r="K37" s="12">
        <v>0.12700832963054154</v>
      </c>
      <c r="L37" s="12">
        <v>0.08538596902194677</v>
      </c>
      <c r="M37" s="12">
        <v>0.023036917441098047</v>
      </c>
      <c r="N37" s="12">
        <v>1.8038567120373483</v>
      </c>
      <c r="O37" s="12">
        <v>3.7982032903599263</v>
      </c>
      <c r="P37" s="12">
        <v>3.2160168826509823</v>
      </c>
      <c r="Q37" s="12">
        <v>0.9784708226153882</v>
      </c>
      <c r="R37" s="12">
        <v>2.5787796896967907</v>
      </c>
      <c r="S37" s="12">
        <v>1.2579492493346986</v>
      </c>
      <c r="T37" s="12">
        <v>2.493510609757028</v>
      </c>
      <c r="U37" s="12">
        <v>2.5712397122909727</v>
      </c>
      <c r="V37" s="12">
        <v>1.424389139232667</v>
      </c>
      <c r="W37" s="12">
        <v>0.6888664854521964</v>
      </c>
      <c r="X37" s="12">
        <v>0.21598499122908246</v>
      </c>
      <c r="Y37" s="12">
        <v>0.9454017400790641</v>
      </c>
      <c r="Z37" s="12">
        <v>3.543916081994997</v>
      </c>
      <c r="AA37" s="12">
        <v>1.5697049092134918</v>
      </c>
      <c r="AB37" s="12">
        <v>0.7141780839133722</v>
      </c>
      <c r="AC37" s="12">
        <v>2.0394249850703807</v>
      </c>
      <c r="AD37" s="12">
        <v>2.2291908462742214</v>
      </c>
      <c r="AE37" s="12">
        <v>3.120322475317599</v>
      </c>
      <c r="AF37" s="12">
        <v>3.1548091534222373</v>
      </c>
      <c r="AG37" s="12">
        <v>0.5988082506230891</v>
      </c>
      <c r="AH37" s="12">
        <v>0.9796634133603259</v>
      </c>
      <c r="AI37" s="12">
        <v>2.618224857944526</v>
      </c>
      <c r="AJ37" s="12">
        <v>4.008974867913849</v>
      </c>
      <c r="AK37" s="12">
        <v>3.448836702574881</v>
      </c>
      <c r="AL37" s="12">
        <v>2.6504615244940073</v>
      </c>
      <c r="AM37" s="12">
        <v>2.584855146561912</v>
      </c>
      <c r="AN37" s="12">
        <v>0.4376947640393113</v>
      </c>
      <c r="AO37" s="12">
        <v>-2.9489124541473903</v>
      </c>
      <c r="AP37" s="12">
        <v>2.9490424889317226</v>
      </c>
      <c r="AQ37" s="20">
        <v>3</v>
      </c>
      <c r="AR37" s="20">
        <v>1.25</v>
      </c>
      <c r="AS37" s="14"/>
      <c r="AT37" s="19">
        <f>((1+L37/100)*(1+M37/100)*(1+N37/100)*(1+O37/100)*(1+P37/100)*(1+Q37/100)*(1+R37/100)*(1+S37/100)*(1+T37/100)*(1+U37/100))^(1/10)-1</f>
        <v>0.01873429969740914</v>
      </c>
      <c r="AU37" s="19">
        <f>((1+V37/100)*(1+W37/100)*(1+X37/100)*(1+Y37/100)*(1+Z37/100)*(1+AA37/100)*(1+AB37/100)*(1+AC37/100)*(1+AD37/100)*(1+AE37/100))^(1/10)-1</f>
        <v>0.016439179803388937</v>
      </c>
      <c r="AV37" s="19">
        <f>((1+AF37/100)*(1+AG37/100)*(1+AH37/100)*(1+AI37/100)*(1+AJ37/100)*(1+AK37/100)*(1+AL37/100)*(1+AM37/100)*(1+AN37/100)*(1+AO37/100))^(1/10)-1</f>
        <v>0.017344041514050224</v>
      </c>
    </row>
    <row r="38" spans="1:48" ht="12.75">
      <c r="A38" s="2" t="s">
        <v>10</v>
      </c>
      <c r="B38" s="12"/>
      <c r="C38" s="12">
        <v>-0.2681428672186952</v>
      </c>
      <c r="D38" s="12">
        <v>-1.9032965084545814</v>
      </c>
      <c r="E38" s="12">
        <v>-0.152709694373237</v>
      </c>
      <c r="F38" s="12">
        <v>-0.2829498088136541</v>
      </c>
      <c r="G38" s="12">
        <v>-1.2783251731258571</v>
      </c>
      <c r="H38" s="12">
        <v>-0.5767591399641877</v>
      </c>
      <c r="I38" s="12">
        <v>0.10084073572217611</v>
      </c>
      <c r="J38" s="12">
        <v>0.5524909197343765</v>
      </c>
      <c r="K38" s="12">
        <v>1.5064718013761689</v>
      </c>
      <c r="L38" s="12">
        <v>0.4334997695075276</v>
      </c>
      <c r="M38" s="12">
        <v>-2.1483736327255887</v>
      </c>
      <c r="N38" s="12">
        <v>-3.5032271977922096</v>
      </c>
      <c r="O38" s="12">
        <v>-2.264085888307106</v>
      </c>
      <c r="P38" s="12">
        <v>0.2641911473970901</v>
      </c>
      <c r="Q38" s="12">
        <v>2.0017046954294737</v>
      </c>
      <c r="R38" s="12">
        <v>2.39586459606991</v>
      </c>
      <c r="S38" s="12">
        <v>1.8807662134253815</v>
      </c>
      <c r="T38" s="12">
        <v>1.975281706089566</v>
      </c>
      <c r="U38" s="12">
        <v>2.5953137724076027</v>
      </c>
      <c r="V38" s="12">
        <v>3.2539598897965005</v>
      </c>
      <c r="W38" s="12">
        <v>1.8083890713166308</v>
      </c>
      <c r="X38" s="12">
        <v>1.5004031814075633</v>
      </c>
      <c r="Y38" s="12">
        <v>-0.17898320961722056</v>
      </c>
      <c r="Z38" s="12">
        <v>-0.12352901968638484</v>
      </c>
      <c r="AA38" s="12">
        <v>2.3283162132021538</v>
      </c>
      <c r="AB38" s="12">
        <v>2.8646521442763273</v>
      </c>
      <c r="AC38" s="12">
        <v>3.393102189779524</v>
      </c>
      <c r="AD38" s="12">
        <v>2.679204737519264</v>
      </c>
      <c r="AE38" s="12">
        <v>2.6084120776935453</v>
      </c>
      <c r="AF38" s="12">
        <v>1.9021731942319078</v>
      </c>
      <c r="AG38" s="12">
        <v>0.9621785836814463</v>
      </c>
      <c r="AH38" s="12">
        <v>-1.7120527046126088</v>
      </c>
      <c r="AI38" s="12">
        <v>-2.5275615422328377</v>
      </c>
      <c r="AJ38" s="12">
        <v>-1.276791869848577</v>
      </c>
      <c r="AK38" s="12">
        <v>-0.0003506351152447794</v>
      </c>
      <c r="AL38" s="12">
        <v>1.9147418889753736</v>
      </c>
      <c r="AM38" s="12">
        <v>2.63199794086152</v>
      </c>
      <c r="AN38" s="12">
        <v>1.2567408866836693</v>
      </c>
      <c r="AO38" s="12">
        <v>-2.159204108801497</v>
      </c>
      <c r="AP38" s="12">
        <v>-1.5815689861844562</v>
      </c>
      <c r="AQ38" s="20">
        <v>-0.5</v>
      </c>
      <c r="AR38" s="20">
        <v>-0.25</v>
      </c>
      <c r="AS38" s="14"/>
      <c r="AT38" s="19">
        <f>((1+L38/100)*(1+M38/100)*(1+N38/100)*(1+O38/100)*(1+P38/100)*(1+Q38/100)*(1+R38/100)*(1+S38/100)*(1+T38/100)*(1+U38/100))^(1/10)-1</f>
        <v>0.003405311364234942</v>
      </c>
      <c r="AU38" s="19">
        <f>((1+V38/100)*(1+W38/100)*(1+X38/100)*(1+Y38/100)*(1+Z38/100)*(1+AA38/100)*(1+AB38/100)*(1+AC38/100)*(1+AD38/100)*(1+AE38/100))^(1/10)-1</f>
        <v>0.020061190503547488</v>
      </c>
      <c r="AV38" s="19">
        <f>((1+AF38/100)*(1+AG38/100)*(1+AH38/100)*(1+AI38/100)*(1+AJ38/100)*(1+AK38/100)*(1+AL38/100)*(1+AM38/100)*(1+AN38/100)*(1+AO38/100))^(1/10)-1</f>
        <v>0.0008305893059223912</v>
      </c>
    </row>
    <row r="39" spans="1:48" ht="12.75">
      <c r="A39" s="2" t="s">
        <v>9</v>
      </c>
      <c r="B39" s="12">
        <v>5.107429780154948</v>
      </c>
      <c r="C39" s="12">
        <v>6.997444792072116</v>
      </c>
      <c r="D39" s="12">
        <v>7.247839180135873</v>
      </c>
      <c r="E39" s="12">
        <v>7.245467556183738</v>
      </c>
      <c r="F39" s="12">
        <v>13.897926977642205</v>
      </c>
      <c r="G39" s="12">
        <v>4.297202803959199</v>
      </c>
      <c r="H39" s="12">
        <v>7.249779964007685</v>
      </c>
      <c r="I39" s="12">
        <v>4.008329706549341</v>
      </c>
      <c r="J39" s="12">
        <v>4.682818376748554</v>
      </c>
      <c r="K39" s="12">
        <v>4.440440205117446</v>
      </c>
      <c r="L39" s="12">
        <v>5.739679281878618</v>
      </c>
      <c r="M39" s="12">
        <v>6.177989745710311</v>
      </c>
      <c r="N39" s="12">
        <v>4.252313223244264</v>
      </c>
      <c r="O39" s="12">
        <v>1.8956898650849041</v>
      </c>
      <c r="P39" s="12">
        <v>2.5322637532317893</v>
      </c>
      <c r="Q39" s="12">
        <v>0.040882111809326105</v>
      </c>
      <c r="R39" s="12">
        <v>2.1051001117649015</v>
      </c>
      <c r="S39" s="12">
        <v>-0.4594108445412304</v>
      </c>
      <c r="T39" s="12">
        <v>0.9107149313398955</v>
      </c>
      <c r="U39" s="12">
        <v>1.4838777387867097</v>
      </c>
      <c r="V39" s="12">
        <v>0.025262399488990006</v>
      </c>
      <c r="W39" s="12">
        <v>2.6655609430303207</v>
      </c>
      <c r="X39" s="12">
        <v>2.091016852122296</v>
      </c>
      <c r="Y39" s="12">
        <v>1.5540237498100629</v>
      </c>
      <c r="Z39" s="12">
        <v>1.771710693323092</v>
      </c>
      <c r="AA39" s="12">
        <v>1.5099567007262893</v>
      </c>
      <c r="AB39" s="12">
        <v>0.5734890718812835</v>
      </c>
      <c r="AC39" s="12">
        <v>1.6780903477261688</v>
      </c>
      <c r="AD39" s="12">
        <v>1.3645406275684557</v>
      </c>
      <c r="AE39" s="12">
        <v>0.9720735899649391</v>
      </c>
      <c r="AF39" s="12">
        <v>2.6753072557380797</v>
      </c>
      <c r="AG39" s="12">
        <v>3.9897788160378145</v>
      </c>
      <c r="AH39" s="12">
        <v>4.658548442151722</v>
      </c>
      <c r="AI39" s="12">
        <v>2.055725724538493</v>
      </c>
      <c r="AJ39" s="12">
        <v>-0.49689662655774125</v>
      </c>
      <c r="AK39" s="12">
        <v>1.270967586434324</v>
      </c>
      <c r="AL39" s="12">
        <v>-0.5181243270708014</v>
      </c>
      <c r="AM39" s="12">
        <v>0.6971780648887593</v>
      </c>
      <c r="AN39" s="12">
        <v>0.45181641705169806</v>
      </c>
      <c r="AO39" s="12">
        <v>2.5271857822736665</v>
      </c>
      <c r="AP39" s="12">
        <v>2.200403244030036</v>
      </c>
      <c r="AQ39" s="20">
        <v>0</v>
      </c>
      <c r="AR39" s="20">
        <v>1.5</v>
      </c>
      <c r="AS39" s="14"/>
      <c r="AT39" s="19">
        <f>((1+L39/100)*(1+M39/100)*(1+N39/100)*(1+O39/100)*(1+P39/100)*(1+Q39/100)*(1+R39/100)*(1+S39/100)*(1+T39/100)*(1+U39/100))^(1/10)-1</f>
        <v>0.02445622066148001</v>
      </c>
      <c r="AU39" s="19">
        <f>((1+V39/100)*(1+W39/100)*(1+X39/100)*(1+Y39/100)*(1+Z39/100)*(1+AA39/100)*(1+AB39/100)*(1+AC39/100)*(1+AD39/100)*(1+AE39/100))^(1/10)-1</f>
        <v>0.01418062515836982</v>
      </c>
      <c r="AV39" s="19">
        <f>((1+AF39/100)*(1+AG39/100)*(1+AH39/100)*(1+AI39/100)*(1+AJ39/100)*(1+AK39/100)*(1+AL39/100)*(1+AM39/100)*(1+AN39/100)*(1+AO39/100))^(1/10)-1</f>
        <v>0.01717304517977092</v>
      </c>
    </row>
    <row r="40" spans="1:48" ht="12.75">
      <c r="A40" s="2" t="s">
        <v>8</v>
      </c>
      <c r="B40" s="12">
        <v>6.938206209683145</v>
      </c>
      <c r="C40" s="12">
        <v>6.027506261671661</v>
      </c>
      <c r="D40" s="12">
        <v>5.363730493845523</v>
      </c>
      <c r="E40" s="12">
        <v>7.861797890116165</v>
      </c>
      <c r="F40" s="12">
        <v>1.1680924716273324</v>
      </c>
      <c r="G40" s="12">
        <v>7.255367012088172</v>
      </c>
      <c r="H40" s="12">
        <v>3.1918284906619903</v>
      </c>
      <c r="I40" s="12">
        <v>4.053610221612956</v>
      </c>
      <c r="J40" s="12">
        <v>2.3905855528044953</v>
      </c>
      <c r="K40" s="12">
        <v>0.6932098268813576</v>
      </c>
      <c r="L40" s="12">
        <v>-0.07531801061941223</v>
      </c>
      <c r="M40" s="12">
        <v>-1.9054425991996027</v>
      </c>
      <c r="N40" s="12">
        <v>2.344496425353867</v>
      </c>
      <c r="O40" s="12">
        <v>2.287419720660978</v>
      </c>
      <c r="P40" s="12">
        <v>-1.097090139963342</v>
      </c>
      <c r="Q40" s="12">
        <v>2.44979416488232</v>
      </c>
      <c r="R40" s="12">
        <v>0.5103963451163054</v>
      </c>
      <c r="S40" s="12">
        <v>2.052380468469792</v>
      </c>
      <c r="T40" s="12">
        <v>0.3388487010865191</v>
      </c>
      <c r="U40" s="12">
        <v>-0.6062986345354346</v>
      </c>
      <c r="V40" s="12">
        <v>3.022527047221729</v>
      </c>
      <c r="W40" s="12">
        <v>2.063744521784429</v>
      </c>
      <c r="X40" s="12">
        <v>2.260691291014126</v>
      </c>
      <c r="Y40" s="12">
        <v>1.6006112584111065</v>
      </c>
      <c r="Z40" s="12">
        <v>1.3599232442259392</v>
      </c>
      <c r="AA40" s="12">
        <v>0.10166759451593066</v>
      </c>
      <c r="AB40" s="12">
        <v>1.2880790487801335</v>
      </c>
      <c r="AC40" s="12">
        <v>1.125946237348245</v>
      </c>
      <c r="AD40" s="12">
        <v>2.68856299956434</v>
      </c>
      <c r="AE40" s="12">
        <v>2.753491097011704</v>
      </c>
      <c r="AF40" s="12">
        <v>2.564446690342905</v>
      </c>
      <c r="AG40" s="12">
        <v>1.372922932914065</v>
      </c>
      <c r="AH40" s="12">
        <v>0.7733518696161781</v>
      </c>
      <c r="AI40" s="12">
        <v>2.348081621868843</v>
      </c>
      <c r="AJ40" s="12">
        <v>4.017541136828498</v>
      </c>
      <c r="AK40" s="12">
        <v>0.17281994799850509</v>
      </c>
      <c r="AL40" s="12">
        <v>3.1475709779639516</v>
      </c>
      <c r="AM40" s="12">
        <v>2.5469429422080623</v>
      </c>
      <c r="AN40" s="12">
        <v>2.8643965898628494</v>
      </c>
      <c r="AO40" s="12">
        <v>-0.294870931667802</v>
      </c>
      <c r="AP40" s="12">
        <v>-0.6381976689830395</v>
      </c>
      <c r="AQ40" s="20">
        <v>3</v>
      </c>
      <c r="AR40" s="20">
        <v>2</v>
      </c>
      <c r="AS40" s="14"/>
      <c r="AT40" s="19">
        <f>((1+L40/100)*(1+M40/100)*(1+N40/100)*(1+O40/100)*(1+P40/100)*(1+Q40/100)*(1+R40/100)*(1+S40/100)*(1+T40/100)*(1+U40/100))^(1/10)-1</f>
        <v>0.006186918068471714</v>
      </c>
      <c r="AU40" s="19">
        <f>((1+V40/100)*(1+W40/100)*(1+X40/100)*(1+Y40/100)*(1+Z40/100)*(1+AA40/100)*(1+AB40/100)*(1+AC40/100)*(1+AD40/100)*(1+AE40/100))^(1/10)-1</f>
        <v>0.01822930550295032</v>
      </c>
      <c r="AV40" s="19">
        <f>((1+AF40/100)*(1+AG40/100)*(1+AH40/100)*(1+AI40/100)*(1+AJ40/100)*(1+AK40/100)*(1+AL40/100)*(1+AM40/100)*(1+AN40/100)*(1+AO40/100))^(1/10)-1</f>
        <v>0.01942786647744299</v>
      </c>
    </row>
    <row r="41" spans="1:44" ht="12.75">
      <c r="A41" s="18" t="s">
        <v>46</v>
      </c>
      <c r="AN41" s="7"/>
      <c r="AO41" s="7"/>
      <c r="AP41" s="7"/>
      <c r="AQ41" s="39"/>
      <c r="AR41" s="39"/>
    </row>
    <row r="42" spans="1:48" ht="12.75">
      <c r="A42" s="2" t="s">
        <v>7</v>
      </c>
      <c r="B42" s="12">
        <v>77.83865946527249</v>
      </c>
      <c r="C42" s="12">
        <v>79.58993820608333</v>
      </c>
      <c r="D42" s="12">
        <v>80.00001175728457</v>
      </c>
      <c r="E42" s="12">
        <v>80.42847507505658</v>
      </c>
      <c r="F42" s="12">
        <v>79.01591084423728</v>
      </c>
      <c r="G42" s="12">
        <v>86.4498507313142</v>
      </c>
      <c r="H42" s="12">
        <v>84.17587480834008</v>
      </c>
      <c r="I42" s="12">
        <v>86.7963304513278</v>
      </c>
      <c r="J42" s="12">
        <v>86.17860660793461</v>
      </c>
      <c r="K42" s="12">
        <v>87.06911924070008</v>
      </c>
      <c r="L42" s="12">
        <v>87.0909921418162</v>
      </c>
      <c r="M42" s="12">
        <v>86.03815658622312</v>
      </c>
      <c r="N42" s="12">
        <v>87.15754348929387</v>
      </c>
      <c r="O42" s="12">
        <v>86.07305420085063</v>
      </c>
      <c r="P42" s="12">
        <v>82.10901739379057</v>
      </c>
      <c r="Q42" s="12">
        <v>83.75478251046252</v>
      </c>
      <c r="R42" s="12">
        <v>82.13105019980746</v>
      </c>
      <c r="S42" s="12">
        <v>83.22906612796274</v>
      </c>
      <c r="T42" s="12">
        <v>81.62542404714306</v>
      </c>
      <c r="U42" s="12">
        <v>78.99529343905104</v>
      </c>
      <c r="V42" s="12">
        <v>80.42139763518267</v>
      </c>
      <c r="W42" s="12">
        <v>82.08934309647789</v>
      </c>
      <c r="X42" s="12">
        <v>83.44597500926383</v>
      </c>
      <c r="Y42" s="12">
        <v>85.11174309291047</v>
      </c>
      <c r="Z42" s="12">
        <v>82.05452922830595</v>
      </c>
      <c r="AA42" s="12">
        <v>80.67990780796518</v>
      </c>
      <c r="AB42" s="12">
        <v>80.81504129252542</v>
      </c>
      <c r="AC42" s="12">
        <v>79.6747874049213</v>
      </c>
      <c r="AD42" s="12">
        <v>79.88117693892227</v>
      </c>
      <c r="AE42" s="12">
        <v>80.03864676061471</v>
      </c>
      <c r="AF42" s="12">
        <v>79.8667172491724</v>
      </c>
      <c r="AG42" s="12">
        <v>80.54229206857939</v>
      </c>
      <c r="AH42" s="12">
        <v>80.40154140270921</v>
      </c>
      <c r="AI42" s="12">
        <v>80.20133218855867</v>
      </c>
      <c r="AJ42" s="12">
        <v>80.04711012480871</v>
      </c>
      <c r="AK42" s="12">
        <v>77.29839448722109</v>
      </c>
      <c r="AL42" s="12">
        <v>77.53974982839635</v>
      </c>
      <c r="AM42" s="12">
        <v>77.41162236235107</v>
      </c>
      <c r="AN42" s="12">
        <v>79.27258887915374</v>
      </c>
      <c r="AO42" s="12">
        <v>81.13752030705979</v>
      </c>
      <c r="AP42" s="12">
        <v>78.72364913152497</v>
      </c>
      <c r="AQ42" s="20">
        <v>78.75</v>
      </c>
      <c r="AR42" s="20">
        <v>79.25</v>
      </c>
      <c r="AS42" s="14"/>
      <c r="AT42" s="12">
        <f>AVERAGE(L42:U42)</f>
        <v>83.82043801364011</v>
      </c>
      <c r="AU42" s="12">
        <f>AVERAGE(V42:AE42)</f>
        <v>81.42125482670897</v>
      </c>
      <c r="AV42" s="12">
        <f>AVERAGE(AF42:AO42)</f>
        <v>79.37188688980105</v>
      </c>
    </row>
    <row r="43" spans="1:48" ht="12.75">
      <c r="A43" s="17" t="s">
        <v>49</v>
      </c>
      <c r="B43" s="12">
        <v>17.623028756771838</v>
      </c>
      <c r="C43" s="12">
        <v>16.029181902038605</v>
      </c>
      <c r="D43" s="12">
        <v>15.436973247127487</v>
      </c>
      <c r="E43" s="12">
        <v>15.285919941805174</v>
      </c>
      <c r="F43" s="12">
        <v>13.30635529089757</v>
      </c>
      <c r="G43" s="12">
        <v>7.182214406568072</v>
      </c>
      <c r="H43" s="12">
        <v>10.079327358135414</v>
      </c>
      <c r="I43" s="12">
        <v>6.653136208749164</v>
      </c>
      <c r="J43" s="12">
        <v>6.373858910752797</v>
      </c>
      <c r="K43" s="12">
        <v>2.8193889862858197</v>
      </c>
      <c r="L43" s="12">
        <v>1.5180695580156922</v>
      </c>
      <c r="M43" s="12">
        <v>1.432166812211771</v>
      </c>
      <c r="N43" s="12">
        <v>2.0348235923958935</v>
      </c>
      <c r="O43" s="12">
        <v>5.204630425809807</v>
      </c>
      <c r="P43" s="12">
        <v>9.109258764738385</v>
      </c>
      <c r="Q43" s="12">
        <v>7.149876209479925</v>
      </c>
      <c r="R43" s="12">
        <v>8.623838994415424</v>
      </c>
      <c r="S43" s="12">
        <v>6.0993843922709585</v>
      </c>
      <c r="T43" s="12">
        <v>7.994438639011221</v>
      </c>
      <c r="U43" s="12">
        <v>11.110961611694545</v>
      </c>
      <c r="V43" s="12">
        <v>10.241031544695387</v>
      </c>
      <c r="W43" s="12">
        <v>8.00377149372775</v>
      </c>
      <c r="X43" s="12">
        <v>6.929451135875668</v>
      </c>
      <c r="Y43" s="12">
        <v>3.891199632218841</v>
      </c>
      <c r="Z43" s="12">
        <v>7.1837721044516885</v>
      </c>
      <c r="AA43" s="12">
        <v>8.695486992965815</v>
      </c>
      <c r="AB43" s="12">
        <v>7.532802028509317</v>
      </c>
      <c r="AC43" s="12">
        <v>8.351291551706481</v>
      </c>
      <c r="AD43" s="12">
        <v>9.066135541103854</v>
      </c>
      <c r="AE43" s="12">
        <v>10.305928301609836</v>
      </c>
      <c r="AF43" s="12">
        <v>11.824979302357267</v>
      </c>
      <c r="AG43" s="12">
        <v>10.117215264894943</v>
      </c>
      <c r="AH43" s="12">
        <v>11.15469120754286</v>
      </c>
      <c r="AI43" s="12">
        <v>10.877220210622815</v>
      </c>
      <c r="AJ43" s="12">
        <v>10.792466581573818</v>
      </c>
      <c r="AK43" s="12">
        <v>11.848642967060712</v>
      </c>
      <c r="AL43" s="12">
        <v>14.253749200841954</v>
      </c>
      <c r="AM43" s="12">
        <v>15.981447295814283</v>
      </c>
      <c r="AN43" s="12">
        <v>13.374814863103973</v>
      </c>
      <c r="AO43" s="12">
        <v>7.6</v>
      </c>
      <c r="AP43" s="12">
        <v>7.8</v>
      </c>
      <c r="AQ43" s="20">
        <v>8.25</v>
      </c>
      <c r="AR43" s="20">
        <v>7.5</v>
      </c>
      <c r="AS43" s="14"/>
      <c r="AT43" s="12">
        <f>AVERAGE(L43:U43)</f>
        <v>6.027744900004362</v>
      </c>
      <c r="AU43" s="12">
        <f>AVERAGE(V43:AE43)</f>
        <v>8.020087032686465</v>
      </c>
      <c r="AV43" s="12">
        <f>AVERAGE(AF43:AO43)</f>
        <v>11.782522689381263</v>
      </c>
    </row>
    <row r="44" spans="1:48" ht="12.75">
      <c r="A44" s="15" t="s">
        <v>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4"/>
      <c r="AO44" s="12"/>
      <c r="AP44" s="12"/>
      <c r="AQ44" s="20"/>
      <c r="AR44" s="20"/>
      <c r="AS44" s="14"/>
      <c r="AT44" s="12"/>
      <c r="AU44" s="12"/>
      <c r="AV44" s="12"/>
    </row>
    <row r="45" spans="1:50" ht="12.75">
      <c r="A45" s="2" t="s">
        <v>5</v>
      </c>
      <c r="B45" s="12">
        <v>-1.5</v>
      </c>
      <c r="C45" s="12">
        <v>-1.6</v>
      </c>
      <c r="D45" s="12">
        <v>-0.7</v>
      </c>
      <c r="E45" s="12">
        <v>0.5</v>
      </c>
      <c r="F45" s="12">
        <v>-0.3</v>
      </c>
      <c r="G45" s="12">
        <v>-3.035631623175954</v>
      </c>
      <c r="H45" s="12">
        <v>-2</v>
      </c>
      <c r="I45" s="12">
        <v>-0.8</v>
      </c>
      <c r="J45" s="12">
        <v>-2.1</v>
      </c>
      <c r="K45" s="12">
        <v>-2.5</v>
      </c>
      <c r="L45" s="12">
        <v>-3.8166284187190134</v>
      </c>
      <c r="M45" s="12">
        <v>-4.8349084673193845</v>
      </c>
      <c r="N45" s="12">
        <v>-6.113944953527858</v>
      </c>
      <c r="O45" s="12">
        <v>-5.4326158673109965</v>
      </c>
      <c r="P45" s="12">
        <v>-5.173327494961127</v>
      </c>
      <c r="Q45" s="12">
        <v>-3.5544528157408593</v>
      </c>
      <c r="R45" s="12">
        <v>-4.598911551465815</v>
      </c>
      <c r="S45" s="12">
        <v>-5.4</v>
      </c>
      <c r="T45" s="12">
        <v>-4.2</v>
      </c>
      <c r="U45" s="12">
        <v>-5</v>
      </c>
      <c r="V45" s="12">
        <v>-5.3</v>
      </c>
      <c r="W45" s="12">
        <v>-2.7</v>
      </c>
      <c r="X45" s="12">
        <v>-4.2</v>
      </c>
      <c r="Y45" s="12">
        <v>-2.8</v>
      </c>
      <c r="Z45" s="12">
        <v>-3.5</v>
      </c>
      <c r="AA45" s="12">
        <v>-9.194714427890682</v>
      </c>
      <c r="AB45" s="12">
        <v>-1.9116378820720024</v>
      </c>
      <c r="AC45" s="12">
        <v>-1.2408809444456441</v>
      </c>
      <c r="AD45" s="12">
        <v>-0.8744028861935205</v>
      </c>
      <c r="AE45" s="12">
        <v>0.4073253833081137</v>
      </c>
      <c r="AF45" s="12">
        <v>1.9752669990532052</v>
      </c>
      <c r="AG45" s="12">
        <v>-0.22884717163287197</v>
      </c>
      <c r="AH45" s="12">
        <v>-2.081205105229389</v>
      </c>
      <c r="AI45" s="12">
        <v>-3.1236942622488275</v>
      </c>
      <c r="AJ45" s="12">
        <v>-1.7411533230548917</v>
      </c>
      <c r="AK45" s="12">
        <v>-0.2727003297595364</v>
      </c>
      <c r="AL45" s="12">
        <v>0.5346848003339606</v>
      </c>
      <c r="AM45" s="12">
        <v>0.17186660979799448</v>
      </c>
      <c r="AN45" s="12">
        <v>0.5150782677378292</v>
      </c>
      <c r="AO45" s="12">
        <v>-5.565010028041301</v>
      </c>
      <c r="AP45" s="12">
        <v>-5.133974515511343</v>
      </c>
      <c r="AQ45" s="12">
        <v>-4.2</v>
      </c>
      <c r="AR45" s="12">
        <v>-2.9</v>
      </c>
      <c r="AT45" s="12">
        <f>AVERAGE(L45:U45)</f>
        <v>-4.8124789569045054</v>
      </c>
      <c r="AU45" s="12">
        <f>AVERAGE(V45:AE45)</f>
        <v>-3.131431075729374</v>
      </c>
      <c r="AV45" s="12">
        <f>AVERAGE(AF45:AO45)</f>
        <v>-0.9815713543043827</v>
      </c>
      <c r="AX45" s="41"/>
    </row>
    <row r="46" spans="1:48" ht="12.75">
      <c r="A46" s="2" t="s">
        <v>4</v>
      </c>
      <c r="B46" s="12">
        <v>49.43815627178056</v>
      </c>
      <c r="C46" s="12">
        <v>46.826703157554554</v>
      </c>
      <c r="D46" s="12">
        <v>44.25591424961246</v>
      </c>
      <c r="E46" s="12">
        <v>41.095595457146686</v>
      </c>
      <c r="F46" s="12">
        <v>38.066721763750955</v>
      </c>
      <c r="G46" s="12">
        <v>38.768129057355345</v>
      </c>
      <c r="H46" s="12">
        <v>37.90864545873515</v>
      </c>
      <c r="I46" s="12">
        <v>37.83545013404484</v>
      </c>
      <c r="J46" s="12">
        <v>41.14165966610537</v>
      </c>
      <c r="K46" s="12">
        <v>42.29111803996398</v>
      </c>
      <c r="L46" s="12">
        <v>44.63345823132813</v>
      </c>
      <c r="M46" s="12">
        <v>48.00470825013913</v>
      </c>
      <c r="N46" s="12">
        <v>53.73279402432357</v>
      </c>
      <c r="O46" s="12">
        <v>59.84962739649186</v>
      </c>
      <c r="P46" s="12">
        <v>63.356691135413755</v>
      </c>
      <c r="Q46" s="12">
        <v>68.74673251289705</v>
      </c>
      <c r="R46" s="12">
        <v>70.568558894643</v>
      </c>
      <c r="S46" s="12">
        <v>72.96038246017463</v>
      </c>
      <c r="T46" s="12">
        <v>75.5447421638456</v>
      </c>
      <c r="U46" s="12">
        <v>75.59890082817049</v>
      </c>
      <c r="V46" s="12">
        <v>76.9</v>
      </c>
      <c r="W46" s="12">
        <v>76.7</v>
      </c>
      <c r="X46" s="12">
        <v>77.4</v>
      </c>
      <c r="Y46" s="12">
        <v>78.5</v>
      </c>
      <c r="Z46" s="12">
        <v>75.3</v>
      </c>
      <c r="AA46" s="12">
        <v>76.1</v>
      </c>
      <c r="AB46" s="12">
        <v>74.10465847129517</v>
      </c>
      <c r="AC46" s="12">
        <v>68.1769201410016</v>
      </c>
      <c r="AD46" s="12">
        <v>65.71394602182954</v>
      </c>
      <c r="AE46" s="12">
        <v>61.13264611216122</v>
      </c>
      <c r="AF46" s="12">
        <v>53.77667719386119</v>
      </c>
      <c r="AG46" s="12">
        <v>50.729567530503815</v>
      </c>
      <c r="AH46" s="12">
        <v>50.53373286272565</v>
      </c>
      <c r="AI46" s="12">
        <v>51.99949679732463</v>
      </c>
      <c r="AJ46" s="12">
        <v>52.445519398025986</v>
      </c>
      <c r="AK46" s="12">
        <v>51.822433274085036</v>
      </c>
      <c r="AL46" s="12">
        <v>47.37290269068784</v>
      </c>
      <c r="AM46" s="12">
        <v>45.294548710685376</v>
      </c>
      <c r="AN46" s="12">
        <v>58.45865294028653</v>
      </c>
      <c r="AO46" s="12">
        <v>60.773008605414084</v>
      </c>
      <c r="AP46" s="12">
        <v>62.862882256263674</v>
      </c>
      <c r="AQ46" s="12">
        <v>64.6</v>
      </c>
      <c r="AR46" s="12">
        <v>65.6</v>
      </c>
      <c r="AS46" s="1"/>
      <c r="AT46" s="12">
        <f>AVERAGE(L46:U46)</f>
        <v>63.29965958974272</v>
      </c>
      <c r="AU46" s="12">
        <f>AVERAGE(V46:AE46)</f>
        <v>73.00281707462874</v>
      </c>
      <c r="AV46" s="12">
        <f>AVERAGE(AF46:AO46)</f>
        <v>52.320654000360015</v>
      </c>
    </row>
    <row r="47" spans="1:48" ht="12.75">
      <c r="A47" s="2" t="s">
        <v>3</v>
      </c>
      <c r="B47" s="12">
        <v>35.95354133864299</v>
      </c>
      <c r="C47" s="12">
        <v>37.351855996949126</v>
      </c>
      <c r="D47" s="12">
        <v>38.32057735129632</v>
      </c>
      <c r="E47" s="12">
        <v>39.553424276236505</v>
      </c>
      <c r="F47" s="12">
        <v>38.876475318485234</v>
      </c>
      <c r="G47" s="12">
        <v>40.841534183843365</v>
      </c>
      <c r="H47" s="12">
        <v>40.772206619657425</v>
      </c>
      <c r="I47" s="12">
        <v>42.144803178418584</v>
      </c>
      <c r="J47" s="12">
        <v>42.2991799607614</v>
      </c>
      <c r="K47" s="12">
        <v>42.83926945840758</v>
      </c>
      <c r="L47" s="12">
        <v>42.327069177147315</v>
      </c>
      <c r="M47" s="12">
        <v>41.53827057428559</v>
      </c>
      <c r="N47" s="12">
        <v>42.658260755475816</v>
      </c>
      <c r="O47" s="12">
        <v>43.56978302673603</v>
      </c>
      <c r="P47" s="12">
        <v>41.87583423282087</v>
      </c>
      <c r="Q47" s="12">
        <v>42.212895866580645</v>
      </c>
      <c r="R47" s="12">
        <v>42.73895872334047</v>
      </c>
      <c r="S47" s="12">
        <v>44.78139672945071</v>
      </c>
      <c r="T47" s="12">
        <v>44.69095360658512</v>
      </c>
      <c r="U47" s="12">
        <v>41.91455549341069</v>
      </c>
      <c r="V47" s="12">
        <v>41.856891312087384</v>
      </c>
      <c r="W47" s="12">
        <v>44.07567658438005</v>
      </c>
      <c r="X47" s="12">
        <v>43.474588740927246</v>
      </c>
      <c r="Y47" s="12">
        <v>44.81428922418999</v>
      </c>
      <c r="Z47" s="12">
        <v>42.490316541946065</v>
      </c>
      <c r="AA47" s="12">
        <v>40.21303032561424</v>
      </c>
      <c r="AB47" s="12">
        <v>40.24073514819521</v>
      </c>
      <c r="AC47" s="12">
        <v>39.68384785380945</v>
      </c>
      <c r="AD47" s="12">
        <v>39.430955243715935</v>
      </c>
      <c r="AE47" s="12">
        <v>40.352802524911404</v>
      </c>
      <c r="AF47" s="12">
        <v>39.93103614820001</v>
      </c>
      <c r="AG47" s="12">
        <v>38.34789955711383</v>
      </c>
      <c r="AH47" s="12">
        <v>37.73635501650575</v>
      </c>
      <c r="AI47" s="12">
        <v>37.43607294431535</v>
      </c>
      <c r="AJ47" s="12">
        <v>37.5255269634048</v>
      </c>
      <c r="AK47" s="12">
        <v>37.576147936259844</v>
      </c>
      <c r="AL47" s="12">
        <v>38.99124889187765</v>
      </c>
      <c r="AM47" s="12">
        <v>38.67901663183097</v>
      </c>
      <c r="AN47" s="12">
        <v>39.20442129938704</v>
      </c>
      <c r="AO47" s="12">
        <v>38.32072268015245</v>
      </c>
      <c r="AP47" s="12">
        <v>38.75852412555494</v>
      </c>
      <c r="AQ47" s="12">
        <v>38.59176926817793</v>
      </c>
      <c r="AR47" s="12">
        <v>39.2</v>
      </c>
      <c r="AS47" s="12"/>
      <c r="AT47" s="12">
        <f>AVERAGE(L47:U47)</f>
        <v>42.830797818583335</v>
      </c>
      <c r="AU47" s="12">
        <f>AVERAGE(V47:AE47)</f>
        <v>41.66331334997769</v>
      </c>
      <c r="AV47" s="12">
        <f>AVERAGE(AF47:AO47)</f>
        <v>38.37484480690477</v>
      </c>
    </row>
    <row r="48" spans="1:4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50" spans="1:46" ht="12.75">
      <c r="A50" s="10" t="s">
        <v>2</v>
      </c>
      <c r="B50" s="10"/>
      <c r="C50" s="9"/>
      <c r="D50" s="9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AG50" s="7"/>
      <c r="AL50" s="7"/>
      <c r="AS50" s="1"/>
      <c r="AT50" s="1"/>
    </row>
    <row r="51" spans="1:46" ht="12.75" customHeight="1">
      <c r="A51" s="6" t="s">
        <v>1</v>
      </c>
      <c r="B51" s="6"/>
      <c r="C51" s="6"/>
      <c r="D51" s="6"/>
      <c r="E51" s="3"/>
      <c r="F51" s="4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AS51" s="1"/>
      <c r="AT51" s="1"/>
    </row>
    <row r="52" spans="1:46" ht="12.75">
      <c r="A52" s="5" t="s">
        <v>0</v>
      </c>
      <c r="B52" s="5"/>
      <c r="C52" s="3"/>
      <c r="D52" s="3"/>
      <c r="E52" s="3"/>
      <c r="F52" s="4"/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AS52" s="1"/>
      <c r="AT52" s="1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AS53" s="1"/>
      <c r="AT53" s="1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cp:lastPrinted>2011-09-01T10:09:24Z</cp:lastPrinted>
  <dcterms:created xsi:type="dcterms:W3CDTF">2011-09-01T09:24:52Z</dcterms:created>
  <dcterms:modified xsi:type="dcterms:W3CDTF">2011-09-13T12:37:08Z</dcterms:modified>
  <cp:category/>
  <cp:version/>
  <cp:contentType/>
  <cp:contentStatus/>
</cp:coreProperties>
</file>