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2"/>
  </bookViews>
  <sheets>
    <sheet name="CPBdoc150_overzicht1814-2007" sheetId="1" r:id="rId1"/>
    <sheet name="CPBdoc109_samenstuitgquote1921" sheetId="2" r:id="rId2"/>
    <sheet name="CPBdoc109_overzicht1950-2003" sheetId="3" r:id="rId3"/>
    <sheet name="CPBdoc109_collwerkg1950-200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<sst xmlns="http://schemas.openxmlformats.org/spreadsheetml/2006/main" count="111" uniqueCount="78">
  <si>
    <t xml:space="preserve"> </t>
  </si>
  <si>
    <t>% BBP</t>
  </si>
  <si>
    <t>Bruto collectieve uitgaven</t>
  </si>
  <si>
    <t>Distributief (onderwijs, zorg, sz en bedrijven)</t>
  </si>
  <si>
    <t xml:space="preserve">      Sociale zekerheid</t>
  </si>
  <si>
    <t xml:space="preserve">               werkloosheid&amp;arbeidsongeschiktheid</t>
  </si>
  <si>
    <t xml:space="preserve">                         ziektewet</t>
  </si>
  <si>
    <t xml:space="preserve">                         ww (v)</t>
  </si>
  <si>
    <t xml:space="preserve">                         arbeidsongeschiktheid</t>
  </si>
  <si>
    <t xml:space="preserve">               AOW, AWW</t>
  </si>
  <si>
    <t xml:space="preserve">               kinderbijslag</t>
  </si>
  <si>
    <t xml:space="preserve">               bijstand en overig</t>
  </si>
  <si>
    <t xml:space="preserve">      Collectieve zorg</t>
  </si>
  <si>
    <t xml:space="preserve">      Onderwijs</t>
  </si>
  <si>
    <t xml:space="preserve">          studiefinanciering</t>
  </si>
  <si>
    <t xml:space="preserve">          kosten scholing</t>
  </si>
  <si>
    <t xml:space="preserve">      Overdrachten aan bedrijven</t>
  </si>
  <si>
    <t>Niet distributief (openbaar best., defensie, infra, intern)</t>
  </si>
  <si>
    <t xml:space="preserve">       Openbaar bestuur en veiligheid</t>
  </si>
  <si>
    <t xml:space="preserve">            openbaar bestuur</t>
  </si>
  <si>
    <t xml:space="preserve">            veiligheid</t>
  </si>
  <si>
    <t xml:space="preserve">       Defensie</t>
  </si>
  <si>
    <t xml:space="preserve">       Infrastructuur</t>
  </si>
  <si>
    <t xml:space="preserve">      Internationale samenwerking</t>
  </si>
  <si>
    <t xml:space="preserve">      Rente</t>
  </si>
  <si>
    <t>Zorgconsumptie</t>
  </si>
  <si>
    <t>Niet-collectieve zorgconsumptie</t>
  </si>
  <si>
    <t>Defensie</t>
  </si>
  <si>
    <t>Collectieve lasten</t>
  </si>
  <si>
    <t xml:space="preserve">    indirecte belastingen</t>
  </si>
  <si>
    <t xml:space="preserve">    directe belastingen </t>
  </si>
  <si>
    <t xml:space="preserve">    premies</t>
  </si>
  <si>
    <t>Niet-belastingmiddelen</t>
  </si>
  <si>
    <t xml:space="preserve">    verkopen</t>
  </si>
  <si>
    <t xml:space="preserve">    gas</t>
  </si>
  <si>
    <t xml:space="preserve">    overig inkomen uit vermogen</t>
  </si>
  <si>
    <t xml:space="preserve">    overige inkomsten</t>
  </si>
  <si>
    <t>EMU-saldo</t>
  </si>
  <si>
    <t>Bruto overheidsschuld (EMU)</t>
  </si>
  <si>
    <t>Collectieve inkomsten</t>
  </si>
  <si>
    <t>Overzichtstabel Nederlandse overheidsfinanciën % BBP, 1950-2003</t>
  </si>
  <si>
    <t>Openbaar bestuur en veiligheid</t>
  </si>
  <si>
    <t>Onderwijs</t>
  </si>
  <si>
    <t>Sector overheid</t>
  </si>
  <si>
    <t>Zorg</t>
  </si>
  <si>
    <t>Collectieve sector (incl. zorg)</t>
  </si>
  <si>
    <t>Bedrijven</t>
  </si>
  <si>
    <t>Nationaal totaal</t>
  </si>
  <si>
    <t>Voort, R.H. van der, 1994, Overheidsbeleid en overheidsfinanciën in Nederland 1850-1913,</t>
  </si>
  <si>
    <t xml:space="preserve"> Proefschrift nummer 2 in reeks Reconstructie Nationale rekeningen Nederland, Nederlands Economisch-Historisch Archief, Amsterdam.</t>
  </si>
  <si>
    <t xml:space="preserve">Over Nederlandse overheidsfinancien in de periode 1850-1913: zie </t>
  </si>
  <si>
    <t>Over Nederlandse overheidsfinancien in de periode 1572-1795, zie www.inghist.nl/onderzoek/projecten/gewestelijkefinancien</t>
  </si>
  <si>
    <t>zie www.cpb.nl/nl/pub/cpbreeksen/document/</t>
  </si>
  <si>
    <t>Bronnen, ramingsmethoden en begrippen worden toegelicht in bijlage A en B van Frits Bos (2006) De Nederlandse collectieve uitgaven in historisch perspectief, CPB Document 109</t>
  </si>
  <si>
    <t>De ontwikkeling van de samenstelling van de collectieve uitgaven vanaf 1921 (in %BBP)</t>
  </si>
  <si>
    <t>Tijdreeksen overheidsfinancien uit F. Bos, 2007, CPB Document 150 The Dutch fiscal framework; history, current practice and the role of the CPB</t>
  </si>
  <si>
    <t>Grafiek Nederlandse collectieve uitgavenquote vanaf 1814</t>
  </si>
  <si>
    <t>total public expenditure</t>
  </si>
  <si>
    <t>defense</t>
  </si>
  <si>
    <t>social security</t>
  </si>
  <si>
    <t>Grafiek Nederlandse collectieve lastendruk vanaf 1814</t>
  </si>
  <si>
    <t>tax&amp;social security burden</t>
  </si>
  <si>
    <t>periode 1987-2007: nieuwe cijfers uit CEP2007 (zie internet)</t>
  </si>
  <si>
    <t>tax burden</t>
  </si>
  <si>
    <t>Grafiek Nederlandse overige inkomsten vanaf 1814</t>
  </si>
  <si>
    <t>geen periode 1914-1947 want wordt verstoord door onderlinge betalingen, nl. geen cijfers over belastingoverdracht aan gemeenten en provincies</t>
  </si>
  <si>
    <t>Grafiek Nederlandse begrotingssaldo vanaf 1814</t>
  </si>
  <si>
    <t>Grafiek Nederlandse overheidsschuld vanaf 1814</t>
  </si>
  <si>
    <t>Aandeel collectieve sector in nationale werkgelegenheid (%)</t>
  </si>
  <si>
    <t>Toelichting op ramingsmethode, zie noot 4, p. 21 in CPB Document 150, meest recente jaren stand CEP2007!</t>
  </si>
  <si>
    <t xml:space="preserve">sales </t>
  </si>
  <si>
    <t xml:space="preserve">Gdp </t>
  </si>
  <si>
    <t>other expenditure</t>
  </si>
  <si>
    <t xml:space="preserve">other expenidture </t>
  </si>
  <si>
    <t xml:space="preserve">Total </t>
  </si>
  <si>
    <t xml:space="preserve">Total non tax revenues </t>
  </si>
  <si>
    <t>gas</t>
  </si>
  <si>
    <t xml:space="preserve">financial asstes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</si>
</sst>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0"/>
    <numFmt numFmtId="173" formatCode="0.000"/>
    <numFmt numFmtId="174" formatCode="0.0"/>
    <numFmt numFmtId="175" formatCode="0.00000"/>
    <numFmt numFmtId="176" formatCode="0.0%"/>
    <numFmt numFmtId="177" formatCode="&quot;Ja&quot;;&quot;Ja&quot;;&quot;Nee&quot;"/>
    <numFmt numFmtId="178" formatCode="&quot;Waar&quot;;&quot;Waar&quot;;&quot;Niet waar&quot;"/>
    <numFmt numFmtId="179" formatCode="&quot;Aan&quot;;&quot;Aan&quot;;&quot;Uit&quot;"/>
    <numFmt numFmtId="180" formatCode="[$€-2]\ #.##000_);[Red]\([$€-2]\ #.##000\)"/>
    <numFmt numFmtId="181" formatCode="_-* #,##0.0_-;_-* #,##0.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19" applyNumberFormat="1" applyAlignment="1">
      <alignment/>
    </xf>
    <xf numFmtId="0" fontId="2" fillId="0" borderId="0" xfId="0" applyFont="1" applyAlignment="1">
      <alignment/>
    </xf>
    <xf numFmtId="181" fontId="0" fillId="0" borderId="0" xfId="15" applyNumberFormat="1" applyAlignment="1">
      <alignment/>
    </xf>
    <xf numFmtId="2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30"/>
  <sheetViews>
    <sheetView workbookViewId="0" topLeftCell="A1">
      <selection activeCell="A3" sqref="A3"/>
    </sheetView>
  </sheetViews>
  <sheetFormatPr defaultColWidth="9.140625" defaultRowHeight="12.75"/>
  <cols>
    <col min="1" max="1" width="33.7109375" style="0" customWidth="1"/>
  </cols>
  <sheetData>
    <row r="1" ht="12.75">
      <c r="A1" s="4" t="s">
        <v>55</v>
      </c>
    </row>
    <row r="2" ht="12.75">
      <c r="A2" t="s">
        <v>69</v>
      </c>
    </row>
    <row r="4" ht="12.75">
      <c r="A4" t="s">
        <v>56</v>
      </c>
    </row>
    <row r="5" spans="2:195" ht="12.75">
      <c r="B5">
        <v>1814</v>
      </c>
      <c r="C5">
        <v>1815</v>
      </c>
      <c r="D5">
        <v>1816</v>
      </c>
      <c r="E5">
        <v>1817</v>
      </c>
      <c r="F5">
        <v>1818</v>
      </c>
      <c r="G5">
        <v>1819</v>
      </c>
      <c r="H5">
        <v>1820</v>
      </c>
      <c r="I5">
        <v>1821</v>
      </c>
      <c r="J5">
        <v>1822</v>
      </c>
      <c r="K5">
        <v>1823</v>
      </c>
      <c r="L5">
        <v>1824</v>
      </c>
      <c r="M5">
        <v>1825</v>
      </c>
      <c r="N5">
        <v>1826</v>
      </c>
      <c r="O5">
        <v>1827</v>
      </c>
      <c r="P5">
        <v>1828</v>
      </c>
      <c r="Q5">
        <v>1829</v>
      </c>
      <c r="R5">
        <v>1830</v>
      </c>
      <c r="S5">
        <v>1831</v>
      </c>
      <c r="T5">
        <v>1832</v>
      </c>
      <c r="U5">
        <v>1833</v>
      </c>
      <c r="V5">
        <v>1834</v>
      </c>
      <c r="W5">
        <v>1835</v>
      </c>
      <c r="X5">
        <v>1836</v>
      </c>
      <c r="Y5">
        <v>1837</v>
      </c>
      <c r="Z5">
        <v>1838</v>
      </c>
      <c r="AA5">
        <v>1839</v>
      </c>
      <c r="AB5">
        <v>1840</v>
      </c>
      <c r="AC5">
        <v>1841</v>
      </c>
      <c r="AD5">
        <v>1842</v>
      </c>
      <c r="AE5">
        <v>1843</v>
      </c>
      <c r="AF5">
        <v>1844</v>
      </c>
      <c r="AG5">
        <v>1845</v>
      </c>
      <c r="AH5">
        <v>1846</v>
      </c>
      <c r="AI5">
        <v>1847</v>
      </c>
      <c r="AJ5">
        <v>1848</v>
      </c>
      <c r="AK5">
        <v>1849</v>
      </c>
      <c r="AL5">
        <v>1850</v>
      </c>
      <c r="AM5">
        <v>1851</v>
      </c>
      <c r="AN5">
        <v>1852</v>
      </c>
      <c r="AO5">
        <v>1853</v>
      </c>
      <c r="AP5">
        <v>1854</v>
      </c>
      <c r="AQ5">
        <v>1855</v>
      </c>
      <c r="AR5">
        <v>1856</v>
      </c>
      <c r="AS5">
        <v>1857</v>
      </c>
      <c r="AT5">
        <v>1858</v>
      </c>
      <c r="AU5">
        <v>1859</v>
      </c>
      <c r="AV5">
        <v>1860</v>
      </c>
      <c r="AW5">
        <v>1861</v>
      </c>
      <c r="AX5">
        <v>1862</v>
      </c>
      <c r="AY5">
        <v>1863</v>
      </c>
      <c r="AZ5">
        <v>1864</v>
      </c>
      <c r="BA5">
        <v>1865</v>
      </c>
      <c r="BB5">
        <v>1866</v>
      </c>
      <c r="BC5">
        <v>1867</v>
      </c>
      <c r="BD5">
        <v>1868</v>
      </c>
      <c r="BE5">
        <v>1869</v>
      </c>
      <c r="BF5">
        <v>1870</v>
      </c>
      <c r="BG5">
        <v>1871</v>
      </c>
      <c r="BH5">
        <v>1872</v>
      </c>
      <c r="BI5">
        <v>1873</v>
      </c>
      <c r="BJ5">
        <v>1874</v>
      </c>
      <c r="BK5">
        <v>1875</v>
      </c>
      <c r="BL5">
        <v>1876</v>
      </c>
      <c r="BM5">
        <v>1877</v>
      </c>
      <c r="BN5">
        <v>1878</v>
      </c>
      <c r="BO5">
        <v>1879</v>
      </c>
      <c r="BP5">
        <v>1880</v>
      </c>
      <c r="BQ5">
        <v>1881</v>
      </c>
      <c r="BR5">
        <v>1882</v>
      </c>
      <c r="BS5">
        <v>1883</v>
      </c>
      <c r="BT5">
        <v>1884</v>
      </c>
      <c r="BU5">
        <v>1885</v>
      </c>
      <c r="BV5">
        <v>1886</v>
      </c>
      <c r="BW5">
        <v>1887</v>
      </c>
      <c r="BX5">
        <v>1888</v>
      </c>
      <c r="BY5">
        <v>1889</v>
      </c>
      <c r="BZ5">
        <v>1890</v>
      </c>
      <c r="CA5">
        <v>1891</v>
      </c>
      <c r="CB5">
        <v>1892</v>
      </c>
      <c r="CC5">
        <v>1893</v>
      </c>
      <c r="CD5">
        <v>1894</v>
      </c>
      <c r="CE5">
        <v>1895</v>
      </c>
      <c r="CF5">
        <v>1896</v>
      </c>
      <c r="CG5">
        <v>1897</v>
      </c>
      <c r="CH5">
        <v>1898</v>
      </c>
      <c r="CI5">
        <v>1899</v>
      </c>
      <c r="CJ5">
        <v>1900</v>
      </c>
      <c r="CK5">
        <v>1901</v>
      </c>
      <c r="CL5">
        <v>1902</v>
      </c>
      <c r="CM5">
        <v>1903</v>
      </c>
      <c r="CN5">
        <v>1904</v>
      </c>
      <c r="CO5">
        <v>1905</v>
      </c>
      <c r="CP5">
        <v>1906</v>
      </c>
      <c r="CQ5">
        <v>1907</v>
      </c>
      <c r="CR5">
        <v>1908</v>
      </c>
      <c r="CS5">
        <v>1909</v>
      </c>
      <c r="CT5">
        <v>1910</v>
      </c>
      <c r="CU5">
        <v>1911</v>
      </c>
      <c r="CV5">
        <v>1912</v>
      </c>
      <c r="CW5">
        <v>1913</v>
      </c>
      <c r="CX5">
        <v>1914</v>
      </c>
      <c r="CY5">
        <v>1915</v>
      </c>
      <c r="CZ5">
        <v>1916</v>
      </c>
      <c r="DA5">
        <v>1917</v>
      </c>
      <c r="DB5">
        <v>1918</v>
      </c>
      <c r="DC5">
        <v>1919</v>
      </c>
      <c r="DD5">
        <v>1920</v>
      </c>
      <c r="DE5">
        <v>1921</v>
      </c>
      <c r="DF5">
        <v>1922</v>
      </c>
      <c r="DG5">
        <v>1923</v>
      </c>
      <c r="DH5">
        <v>1924</v>
      </c>
      <c r="DI5">
        <v>1925</v>
      </c>
      <c r="DJ5">
        <v>1926</v>
      </c>
      <c r="DK5">
        <v>1927</v>
      </c>
      <c r="DL5">
        <v>1928</v>
      </c>
      <c r="DM5">
        <v>1929</v>
      </c>
      <c r="DN5">
        <v>1930</v>
      </c>
      <c r="DO5">
        <v>1931</v>
      </c>
      <c r="DP5">
        <v>1932</v>
      </c>
      <c r="DQ5">
        <v>1933</v>
      </c>
      <c r="DR5">
        <v>1934</v>
      </c>
      <c r="DS5">
        <v>1935</v>
      </c>
      <c r="DT5">
        <v>1936</v>
      </c>
      <c r="DU5">
        <v>1937</v>
      </c>
      <c r="DV5">
        <v>1938</v>
      </c>
      <c r="DW5">
        <v>1939</v>
      </c>
      <c r="DX5">
        <v>1940</v>
      </c>
      <c r="DY5">
        <v>1941</v>
      </c>
      <c r="DZ5">
        <v>1942</v>
      </c>
      <c r="EA5">
        <v>1943</v>
      </c>
      <c r="EB5">
        <v>1944</v>
      </c>
      <c r="EC5">
        <v>1945</v>
      </c>
      <c r="ED5">
        <v>1946</v>
      </c>
      <c r="EE5">
        <v>1947</v>
      </c>
      <c r="EF5">
        <v>1948</v>
      </c>
      <c r="EG5">
        <v>1949</v>
      </c>
      <c r="EH5">
        <v>1950</v>
      </c>
      <c r="EI5">
        <v>1951</v>
      </c>
      <c r="EJ5">
        <v>1952</v>
      </c>
      <c r="EK5">
        <v>1953</v>
      </c>
      <c r="EL5">
        <v>1954</v>
      </c>
      <c r="EM5">
        <v>1955</v>
      </c>
      <c r="EN5">
        <v>1956</v>
      </c>
      <c r="EO5">
        <v>1957</v>
      </c>
      <c r="EP5">
        <v>1958</v>
      </c>
      <c r="EQ5">
        <v>1959</v>
      </c>
      <c r="ER5">
        <v>1960</v>
      </c>
      <c r="ES5">
        <v>1961</v>
      </c>
      <c r="ET5">
        <v>1962</v>
      </c>
      <c r="EU5">
        <v>1963</v>
      </c>
      <c r="EV5">
        <v>1964</v>
      </c>
      <c r="EW5">
        <v>1965</v>
      </c>
      <c r="EX5">
        <v>1966</v>
      </c>
      <c r="EY5">
        <v>1967</v>
      </c>
      <c r="EZ5">
        <v>1968</v>
      </c>
      <c r="FA5">
        <v>1969</v>
      </c>
      <c r="FB5">
        <v>1970</v>
      </c>
      <c r="FC5">
        <v>1971</v>
      </c>
      <c r="FD5">
        <v>1972</v>
      </c>
      <c r="FE5">
        <v>1973</v>
      </c>
      <c r="FF5">
        <v>1974</v>
      </c>
      <c r="FG5">
        <v>1975</v>
      </c>
      <c r="FH5">
        <v>1976</v>
      </c>
      <c r="FI5">
        <v>1977</v>
      </c>
      <c r="FJ5">
        <v>1978</v>
      </c>
      <c r="FK5">
        <v>1979</v>
      </c>
      <c r="FL5">
        <v>1980</v>
      </c>
      <c r="FM5">
        <v>1981</v>
      </c>
      <c r="FN5">
        <v>1982</v>
      </c>
      <c r="FO5">
        <v>1983</v>
      </c>
      <c r="FP5">
        <v>1984</v>
      </c>
      <c r="FQ5">
        <v>1985</v>
      </c>
      <c r="FR5">
        <v>1986</v>
      </c>
      <c r="FS5">
        <v>1987</v>
      </c>
      <c r="FT5">
        <v>1988</v>
      </c>
      <c r="FU5">
        <v>1989</v>
      </c>
      <c r="FV5">
        <v>1990</v>
      </c>
      <c r="FW5">
        <v>1991</v>
      </c>
      <c r="FX5">
        <v>1992</v>
      </c>
      <c r="FY5">
        <v>1993</v>
      </c>
      <c r="FZ5">
        <v>1994</v>
      </c>
      <c r="GA5">
        <v>1995</v>
      </c>
      <c r="GB5">
        <v>1996</v>
      </c>
      <c r="GC5">
        <v>1997</v>
      </c>
      <c r="GD5">
        <v>1998</v>
      </c>
      <c r="GE5">
        <v>1999</v>
      </c>
      <c r="GF5">
        <v>2000</v>
      </c>
      <c r="GG5">
        <v>2001</v>
      </c>
      <c r="GH5">
        <v>2002</v>
      </c>
      <c r="GI5">
        <v>2003</v>
      </c>
      <c r="GJ5">
        <v>2004</v>
      </c>
      <c r="GK5">
        <v>2005</v>
      </c>
      <c r="GL5">
        <v>2006</v>
      </c>
      <c r="GM5">
        <v>2007</v>
      </c>
    </row>
    <row r="6" spans="1:195" ht="12.75">
      <c r="A6" t="s">
        <v>57</v>
      </c>
      <c r="B6" s="1">
        <v>11.443629127952327</v>
      </c>
      <c r="C6" s="1">
        <v>15.804558654140422</v>
      </c>
      <c r="D6" s="1">
        <v>10.194917965310113</v>
      </c>
      <c r="E6" s="1">
        <v>8.994170949901497</v>
      </c>
      <c r="F6" s="1">
        <v>9.165157360528491</v>
      </c>
      <c r="G6" s="1">
        <v>9.742412255400051</v>
      </c>
      <c r="H6" s="1">
        <v>11.555267390011236</v>
      </c>
      <c r="I6" s="1">
        <v>12.032233314887916</v>
      </c>
      <c r="J6" s="1">
        <v>12.963296415987436</v>
      </c>
      <c r="K6" s="1">
        <v>13.805256349577002</v>
      </c>
      <c r="L6" s="1">
        <v>15.487731125320396</v>
      </c>
      <c r="M6" s="1">
        <v>14.868663023090148</v>
      </c>
      <c r="N6" s="1">
        <v>16.198285263510126</v>
      </c>
      <c r="O6" s="1">
        <v>15.407308177148755</v>
      </c>
      <c r="P6" s="1">
        <v>15.012920998324656</v>
      </c>
      <c r="Q6" s="1">
        <v>14.06003949092878</v>
      </c>
      <c r="R6" s="1">
        <v>13.698606403397479</v>
      </c>
      <c r="S6" s="1">
        <v>16.40550242206268</v>
      </c>
      <c r="T6" s="1">
        <v>15.66435553819699</v>
      </c>
      <c r="U6" s="1">
        <v>17.518734470635945</v>
      </c>
      <c r="V6" s="1">
        <v>16.115241047164307</v>
      </c>
      <c r="W6" s="1">
        <v>13.738223911005795</v>
      </c>
      <c r="X6" s="1">
        <v>12.694303720318509</v>
      </c>
      <c r="Y6" s="1">
        <v>15.244592821418527</v>
      </c>
      <c r="Z6" s="1">
        <v>15.202055228734016</v>
      </c>
      <c r="AA6" s="1">
        <v>13.72772320921233</v>
      </c>
      <c r="AB6" s="1">
        <v>12.824183400235198</v>
      </c>
      <c r="AC6" s="1">
        <v>12.981579796660009</v>
      </c>
      <c r="AD6" s="1">
        <v>13.637503326723639</v>
      </c>
      <c r="AE6" s="1">
        <v>14.0866663477537</v>
      </c>
      <c r="AF6" s="1">
        <v>14.885485766520457</v>
      </c>
      <c r="AG6" s="1">
        <v>13.971155729380477</v>
      </c>
      <c r="AH6" s="1">
        <v>12.872824486135706</v>
      </c>
      <c r="AI6" s="1">
        <v>12.072805221842968</v>
      </c>
      <c r="AJ6" s="1">
        <v>14.714820928759169</v>
      </c>
      <c r="AK6" s="1">
        <v>14.20501691687809</v>
      </c>
      <c r="AL6" s="1">
        <v>13.573646951041288</v>
      </c>
      <c r="AM6" s="1">
        <v>13.789267770380109</v>
      </c>
      <c r="AN6" s="1">
        <v>12.436159541956375</v>
      </c>
      <c r="AO6" s="1">
        <v>12.46891279844856</v>
      </c>
      <c r="AP6" s="1">
        <v>12.21408526442144</v>
      </c>
      <c r="AQ6" s="1">
        <v>13.083876184766602</v>
      </c>
      <c r="AR6" s="1">
        <v>12.638613382667216</v>
      </c>
      <c r="AS6" s="1">
        <v>13.10120582209742</v>
      </c>
      <c r="AT6" s="1">
        <v>13.12125868815165</v>
      </c>
      <c r="AU6" s="1">
        <v>15.105929776957806</v>
      </c>
      <c r="AV6" s="1">
        <v>12.474490170681582</v>
      </c>
      <c r="AW6" s="1">
        <v>12.730257909502642</v>
      </c>
      <c r="AX6" s="1">
        <v>10.969470920399704</v>
      </c>
      <c r="AY6" s="1">
        <v>11.241741992687553</v>
      </c>
      <c r="AZ6" s="1">
        <v>10.443093835547657</v>
      </c>
      <c r="BA6" s="1">
        <v>10.787399071505028</v>
      </c>
      <c r="BB6" s="1">
        <v>10.157219669753022</v>
      </c>
      <c r="BC6" s="1">
        <v>10.652095320323099</v>
      </c>
      <c r="BD6" s="1">
        <v>9.545282398432002</v>
      </c>
      <c r="BE6" s="1">
        <v>8.998735803933364</v>
      </c>
      <c r="BF6" s="1">
        <v>9.359679418963006</v>
      </c>
      <c r="BG6" s="1">
        <v>8.88411345879214</v>
      </c>
      <c r="BH6" s="1">
        <v>9.041508588376193</v>
      </c>
      <c r="BI6" s="1">
        <v>8.774284452442974</v>
      </c>
      <c r="BJ6" s="1">
        <v>8.403742928074635</v>
      </c>
      <c r="BK6" s="1">
        <v>10.059109109793681</v>
      </c>
      <c r="BL6" s="1">
        <v>9.611211996316491</v>
      </c>
      <c r="BM6" s="1">
        <v>9.60847157318798</v>
      </c>
      <c r="BN6" s="1">
        <v>10.108638586586807</v>
      </c>
      <c r="BO6" s="1">
        <v>10.361219868861419</v>
      </c>
      <c r="BP6" s="1">
        <v>9.812907138574955</v>
      </c>
      <c r="BQ6" s="1">
        <v>10.245575001827822</v>
      </c>
      <c r="BR6" s="1">
        <v>10.678024896383832</v>
      </c>
      <c r="BS6" s="1">
        <v>11.205165758236022</v>
      </c>
      <c r="BT6" s="1">
        <v>11.253489360990972</v>
      </c>
      <c r="BU6" s="1">
        <v>11.245061153394001</v>
      </c>
      <c r="BV6" s="1">
        <v>11.481280747144373</v>
      </c>
      <c r="BW6" s="1">
        <v>11.421157475922472</v>
      </c>
      <c r="BX6" s="1">
        <v>11.129069556142733</v>
      </c>
      <c r="BY6" s="1">
        <v>10.725182256550797</v>
      </c>
      <c r="BZ6" s="1">
        <v>10.753870836794471</v>
      </c>
      <c r="CA6" s="1">
        <v>10.90323015397217</v>
      </c>
      <c r="CB6" s="1">
        <v>13.116342378773473</v>
      </c>
      <c r="CC6" s="1">
        <v>11.980682577282069</v>
      </c>
      <c r="CD6" s="1">
        <v>11.36987775860922</v>
      </c>
      <c r="CE6" s="1">
        <v>11.75276223048514</v>
      </c>
      <c r="CF6" s="1">
        <v>11.284843209361199</v>
      </c>
      <c r="CG6" s="1">
        <v>11.641399151974015</v>
      </c>
      <c r="CH6" s="1">
        <v>11.297091331340331</v>
      </c>
      <c r="CI6" s="1">
        <v>11.769857055736964</v>
      </c>
      <c r="CJ6" s="1">
        <v>11.398223424766003</v>
      </c>
      <c r="CK6" s="1">
        <v>11.767643470642854</v>
      </c>
      <c r="CL6" s="1">
        <v>11.368377741754157</v>
      </c>
      <c r="CM6" s="1">
        <v>12.21273462060801</v>
      </c>
      <c r="CN6" s="1">
        <v>12.00019338261785</v>
      </c>
      <c r="CO6" s="1">
        <v>11.837428599660258</v>
      </c>
      <c r="CP6" s="1">
        <v>11.713047687075756</v>
      </c>
      <c r="CQ6" s="1">
        <v>12.217394318225773</v>
      </c>
      <c r="CR6" s="1">
        <v>12.715938159323228</v>
      </c>
      <c r="CS6" s="1">
        <v>12.067787927864526</v>
      </c>
      <c r="CT6" s="1">
        <v>11.736236937735645</v>
      </c>
      <c r="CU6" s="1">
        <v>11.016124635130467</v>
      </c>
      <c r="CV6" s="1">
        <v>11.282719203487048</v>
      </c>
      <c r="CW6" s="1">
        <v>11.4470366620659</v>
      </c>
      <c r="CX6" s="1">
        <v>13.114872739213142</v>
      </c>
      <c r="CY6" s="1">
        <v>14.277196954617931</v>
      </c>
      <c r="CZ6" s="1">
        <v>15.742711745209476</v>
      </c>
      <c r="DA6" s="1">
        <v>18.300446750301543</v>
      </c>
      <c r="DB6" s="1">
        <v>25.71350695502567</v>
      </c>
      <c r="DC6" s="1">
        <v>17.062831238928045</v>
      </c>
      <c r="DD6" s="1">
        <v>17.01920939727072</v>
      </c>
      <c r="DE6" s="1">
        <v>18.780466969802426</v>
      </c>
      <c r="DF6" s="1">
        <v>19.08945012215018</v>
      </c>
      <c r="DG6" s="1">
        <v>18.909403545186088</v>
      </c>
      <c r="DH6" s="1">
        <v>17.284060461189405</v>
      </c>
      <c r="DI6" s="1">
        <v>17.10043549558772</v>
      </c>
      <c r="DJ6" s="1">
        <v>17.130281839201245</v>
      </c>
      <c r="DK6" s="1">
        <v>17.69353243452087</v>
      </c>
      <c r="DL6" s="1">
        <v>16.632941594448532</v>
      </c>
      <c r="DM6" s="1">
        <v>17.926510964947045</v>
      </c>
      <c r="DN6" s="1">
        <v>19.336061858363674</v>
      </c>
      <c r="DO6" s="1">
        <v>23.65893616565423</v>
      </c>
      <c r="DP6" s="1">
        <v>25.772042144235993</v>
      </c>
      <c r="DQ6" s="1">
        <v>25.263853465691007</v>
      </c>
      <c r="DR6" s="1">
        <v>25.511634513027325</v>
      </c>
      <c r="DS6" s="1">
        <v>25.068033484518647</v>
      </c>
      <c r="DT6" s="1">
        <v>23.825684632764187</v>
      </c>
      <c r="DU6" s="1">
        <v>21.578373265341348</v>
      </c>
      <c r="DV6" s="1">
        <v>22.643127003101238</v>
      </c>
      <c r="DW6" s="1">
        <v>28.8</v>
      </c>
      <c r="DX6" s="1"/>
      <c r="DY6" s="1"/>
      <c r="DZ6" s="1"/>
      <c r="EA6" s="1"/>
      <c r="EB6" s="1"/>
      <c r="EC6" s="1"/>
      <c r="ED6" s="1"/>
      <c r="EE6" s="1"/>
      <c r="EF6" s="1">
        <v>35.2135969008973</v>
      </c>
      <c r="EG6" s="1">
        <v>29.93730485335428</v>
      </c>
      <c r="EH6" s="1">
        <v>28.25893117333843</v>
      </c>
      <c r="EI6" s="1">
        <v>28.196404969591466</v>
      </c>
      <c r="EJ6" s="1">
        <v>28.13022991316855</v>
      </c>
      <c r="EK6" s="1">
        <v>29.695341091550173</v>
      </c>
      <c r="EL6" s="1">
        <v>29.315068570169704</v>
      </c>
      <c r="EM6" s="1">
        <v>31.11116939955081</v>
      </c>
      <c r="EN6" s="1">
        <v>30.778613077374228</v>
      </c>
      <c r="EO6" s="1">
        <v>33.336578914645116</v>
      </c>
      <c r="EP6" s="1">
        <v>34.64473062977478</v>
      </c>
      <c r="EQ6" s="1">
        <v>32.43490557908467</v>
      </c>
      <c r="ER6" s="1">
        <v>32.1421408019206</v>
      </c>
      <c r="ES6" s="1">
        <v>33.72279408822103</v>
      </c>
      <c r="ET6" s="1">
        <v>33.40288701984268</v>
      </c>
      <c r="EU6" s="1">
        <v>34.834569028413775</v>
      </c>
      <c r="EV6" s="1">
        <v>36.79466573614077</v>
      </c>
      <c r="EW6" s="1">
        <v>37.452699970644744</v>
      </c>
      <c r="EX6" s="1">
        <v>38.78696324318546</v>
      </c>
      <c r="EY6" s="1">
        <v>40.46091629601744</v>
      </c>
      <c r="EZ6" s="1">
        <v>40.6286844180328</v>
      </c>
      <c r="FA6" s="1">
        <v>41.02060618552678</v>
      </c>
      <c r="FB6" s="1">
        <v>43.16357922707711</v>
      </c>
      <c r="FC6" s="1">
        <v>44.13230503840544</v>
      </c>
      <c r="FD6" s="1">
        <v>44.53113517063105</v>
      </c>
      <c r="FE6" s="1">
        <v>44.66740170735023</v>
      </c>
      <c r="FF6" s="1">
        <v>45.99425048600868</v>
      </c>
      <c r="FG6" s="1">
        <v>50.20402062282186</v>
      </c>
      <c r="FH6" s="1">
        <v>50.898829797455356</v>
      </c>
      <c r="FI6" s="1">
        <v>50.471889830556</v>
      </c>
      <c r="FJ6" s="1">
        <v>52.044877885993166</v>
      </c>
      <c r="FK6" s="1">
        <v>53.792619201052304</v>
      </c>
      <c r="FL6" s="1">
        <v>55.402140757470185</v>
      </c>
      <c r="FM6" s="1">
        <v>56.80908875172596</v>
      </c>
      <c r="FN6" s="1">
        <v>59.21931273182676</v>
      </c>
      <c r="FO6" s="1">
        <v>59.60146149607111</v>
      </c>
      <c r="FP6" s="1">
        <v>58.953579713837904</v>
      </c>
      <c r="FQ6" s="1">
        <v>57.82868069649855</v>
      </c>
      <c r="FR6" s="1">
        <v>57.68263260319431</v>
      </c>
      <c r="FS6" s="1">
        <v>60.7</v>
      </c>
      <c r="FT6" s="1">
        <v>58.6</v>
      </c>
      <c r="FU6" s="1">
        <v>55.9</v>
      </c>
      <c r="FV6" s="1">
        <v>56.1</v>
      </c>
      <c r="FW6" s="1">
        <v>56.2</v>
      </c>
      <c r="FX6" s="1">
        <v>56.9</v>
      </c>
      <c r="FY6" s="1">
        <v>57</v>
      </c>
      <c r="FZ6" s="1">
        <v>54.5</v>
      </c>
      <c r="GA6" s="1">
        <v>57.2</v>
      </c>
      <c r="GB6" s="1">
        <v>50.1</v>
      </c>
      <c r="GC6" s="1">
        <v>48</v>
      </c>
      <c r="GD6" s="1">
        <v>47.2</v>
      </c>
      <c r="GE6" s="1">
        <v>46.3</v>
      </c>
      <c r="GF6" s="1">
        <v>45</v>
      </c>
      <c r="GG6" s="1">
        <v>45.2</v>
      </c>
      <c r="GH6" s="1">
        <v>45.9</v>
      </c>
      <c r="GI6" s="1">
        <v>47.67813563104966</v>
      </c>
      <c r="GJ6" s="1">
        <v>46.2</v>
      </c>
      <c r="GK6" s="1">
        <v>45.4</v>
      </c>
      <c r="GL6" s="1">
        <v>46.4</v>
      </c>
      <c r="GM6" s="1">
        <v>45.9</v>
      </c>
    </row>
    <row r="7" spans="1:195" ht="12.75">
      <c r="A7" t="s">
        <v>58</v>
      </c>
      <c r="B7" s="1">
        <v>5.1118399977692786</v>
      </c>
      <c r="C7" s="1">
        <v>9.167047008435201</v>
      </c>
      <c r="D7" s="1">
        <v>4.172417208527933</v>
      </c>
      <c r="E7" s="1">
        <v>3.419379619975301</v>
      </c>
      <c r="F7" s="1">
        <v>3.2896602978841742</v>
      </c>
      <c r="G7" s="1">
        <v>3.6232272511661363</v>
      </c>
      <c r="H7" s="1">
        <v>3.520325430878907</v>
      </c>
      <c r="I7" s="1">
        <v>3.637955817227787</v>
      </c>
      <c r="J7" s="1">
        <v>3.8671555225911134</v>
      </c>
      <c r="K7" s="1">
        <v>3.8810599019981833</v>
      </c>
      <c r="L7" s="1">
        <v>3.9916910394203198</v>
      </c>
      <c r="M7" s="1">
        <v>3.907401937532107</v>
      </c>
      <c r="N7" s="1">
        <v>3.78112018183622</v>
      </c>
      <c r="O7" s="1">
        <v>3.966480359171349</v>
      </c>
      <c r="P7" s="1">
        <v>3.858066054482459</v>
      </c>
      <c r="Q7" s="1">
        <v>3.6055775707498774</v>
      </c>
      <c r="R7" s="1">
        <v>3.4206212247755827</v>
      </c>
      <c r="S7" s="1">
        <v>7.178313393198799</v>
      </c>
      <c r="T7" s="1">
        <v>7.776958180851927</v>
      </c>
      <c r="U7" s="1">
        <v>7.500311188719712</v>
      </c>
      <c r="V7" s="1">
        <v>5.010846198421254</v>
      </c>
      <c r="W7" s="1">
        <v>2.7516605584457605</v>
      </c>
      <c r="X7" s="1">
        <v>2.444240605945409</v>
      </c>
      <c r="Y7" s="1">
        <v>4.0067824989266345</v>
      </c>
      <c r="Z7" s="1">
        <v>3.5871435585651845</v>
      </c>
      <c r="AA7" s="1">
        <v>3.346040466923918</v>
      </c>
      <c r="AB7" s="1">
        <v>2.351179081455562</v>
      </c>
      <c r="AC7" s="1">
        <v>2.3433808092119284</v>
      </c>
      <c r="AD7" s="1">
        <v>2.4237712314833497</v>
      </c>
      <c r="AE7" s="1">
        <v>2.4220605641491715</v>
      </c>
      <c r="AF7" s="1">
        <v>2.814267707666779</v>
      </c>
      <c r="AG7" s="1">
        <v>2.5985398694484196</v>
      </c>
      <c r="AH7" s="1">
        <v>2.297656305617549</v>
      </c>
      <c r="AI7" s="1">
        <v>2.0780273940511655</v>
      </c>
      <c r="AJ7" s="1">
        <v>2.9333957282572816</v>
      </c>
      <c r="AK7" s="1">
        <v>2.387397801155981</v>
      </c>
      <c r="AL7" s="1">
        <v>2.238952074398563</v>
      </c>
      <c r="AM7" s="1">
        <v>2.184438458674076</v>
      </c>
      <c r="AN7" s="1">
        <v>2.072693256992729</v>
      </c>
      <c r="AO7" s="1">
        <v>2.035740865052826</v>
      </c>
      <c r="AP7" s="1">
        <v>1.9986684978144171</v>
      </c>
      <c r="AQ7" s="1">
        <v>2.124732030004833</v>
      </c>
      <c r="AR7" s="1">
        <v>2.0550590866125558</v>
      </c>
      <c r="AS7" s="1">
        <v>1.975578655713103</v>
      </c>
      <c r="AT7" s="1">
        <v>2.2429502031028465</v>
      </c>
      <c r="AU7" s="1">
        <v>2.973608223810592</v>
      </c>
      <c r="AV7" s="1">
        <v>2.3658515840947834</v>
      </c>
      <c r="AW7" s="1">
        <v>2.43996609932134</v>
      </c>
      <c r="AX7" s="1">
        <v>2.193894184079941</v>
      </c>
      <c r="AY7" s="1">
        <v>2.1727736624522165</v>
      </c>
      <c r="AZ7" s="1">
        <v>1.8905600909181106</v>
      </c>
      <c r="BA7" s="1">
        <v>1.9036586596773586</v>
      </c>
      <c r="BB7" s="1">
        <v>1.8076407886848602</v>
      </c>
      <c r="BC7" s="1">
        <v>2.506375369487788</v>
      </c>
      <c r="BD7" s="1">
        <v>2.0517896744293087</v>
      </c>
      <c r="BE7" s="1">
        <v>1.9711516522901653</v>
      </c>
      <c r="BF7" s="1">
        <v>2.2766787775855963</v>
      </c>
      <c r="BG7" s="1">
        <v>1.9383520273728307</v>
      </c>
      <c r="BH7" s="1">
        <v>1.7221921120716557</v>
      </c>
      <c r="BI7" s="1">
        <v>1.7282681497236165</v>
      </c>
      <c r="BJ7" s="1">
        <v>1.9130471706186163</v>
      </c>
      <c r="BK7" s="1">
        <v>2.3213328714908497</v>
      </c>
      <c r="BL7" s="1">
        <v>2.595728787326351</v>
      </c>
      <c r="BM7" s="1">
        <v>2.4532267846437383</v>
      </c>
      <c r="BN7" s="1">
        <v>2.5092365285853773</v>
      </c>
      <c r="BO7" s="1">
        <v>2.4957682895797575</v>
      </c>
      <c r="BP7" s="1">
        <v>2.2429502031028474</v>
      </c>
      <c r="BQ7" s="1">
        <v>2.2152594598546647</v>
      </c>
      <c r="BR7" s="1">
        <v>2.1751532196337435</v>
      </c>
      <c r="BS7" s="1">
        <v>2.2812912322157173</v>
      </c>
      <c r="BT7" s="1">
        <v>2.1693473466970543</v>
      </c>
      <c r="BU7" s="1">
        <v>2.1924333066365667</v>
      </c>
      <c r="BV7" s="1">
        <v>2.2962561494288747</v>
      </c>
      <c r="BW7" s="1">
        <v>2.201668911021199</v>
      </c>
      <c r="BX7" s="1">
        <v>2.132516322135135</v>
      </c>
      <c r="BY7" s="1">
        <v>2.0942663577880256</v>
      </c>
      <c r="BZ7" s="1">
        <v>2.150774167358894</v>
      </c>
      <c r="CA7" s="1">
        <v>2.2429502031028465</v>
      </c>
      <c r="CB7" s="1">
        <v>2.3375659684942813</v>
      </c>
      <c r="CC7" s="1">
        <v>2.449089808615671</v>
      </c>
      <c r="CD7" s="1">
        <v>2.299525838819843</v>
      </c>
      <c r="CE7" s="1">
        <v>2.467430744521742</v>
      </c>
      <c r="CF7" s="1">
        <v>2.3918961150276457</v>
      </c>
      <c r="CG7" s="1">
        <v>2.437989351198747</v>
      </c>
      <c r="CH7" s="1">
        <v>2.132614179895878</v>
      </c>
      <c r="CI7" s="1">
        <v>2.090892037424498</v>
      </c>
      <c r="CJ7" s="1">
        <v>2.1746936173701967</v>
      </c>
      <c r="CK7" s="1">
        <v>1.9602550681832773</v>
      </c>
      <c r="CL7" s="1">
        <v>2.0151845871147533</v>
      </c>
      <c r="CM7" s="1">
        <v>2.0615626390361985</v>
      </c>
      <c r="CN7" s="1">
        <v>2.1574280075880297</v>
      </c>
      <c r="CO7" s="1">
        <v>2.027399407548226</v>
      </c>
      <c r="CP7" s="1">
        <v>1.8682576061964724</v>
      </c>
      <c r="CQ7" s="1">
        <v>1.8187307517358815</v>
      </c>
      <c r="CR7" s="1">
        <v>1.982987071720662</v>
      </c>
      <c r="CS7" s="1">
        <v>1.917685774139812</v>
      </c>
      <c r="CT7" s="1">
        <v>1.8365304565216873</v>
      </c>
      <c r="CU7" s="1">
        <v>1.6278870020255671</v>
      </c>
      <c r="CV7" s="1">
        <v>1.5799397657076661</v>
      </c>
      <c r="CW7" s="1">
        <v>1.6060601190279278</v>
      </c>
      <c r="CX7" s="1">
        <v>3.4410965895917522</v>
      </c>
      <c r="CY7" s="1">
        <v>5.504664242296852</v>
      </c>
      <c r="CZ7" s="1">
        <v>5.731972382941763</v>
      </c>
      <c r="DA7" s="1">
        <v>6.267586853268688</v>
      </c>
      <c r="DB7" s="1">
        <v>7.316535746626134</v>
      </c>
      <c r="DC7" s="1">
        <v>2.5902613059599244</v>
      </c>
      <c r="DD7" s="1">
        <v>1.3150842469816602</v>
      </c>
      <c r="DE7" s="1">
        <v>1.5688662690702444</v>
      </c>
      <c r="DF7" s="1">
        <v>1.6996051248260984</v>
      </c>
      <c r="DG7" s="1">
        <v>1.8957134084598788</v>
      </c>
      <c r="DH7" s="1">
        <v>1.6342356969481713</v>
      </c>
      <c r="DI7" s="1">
        <v>1.830343980581952</v>
      </c>
      <c r="DJ7" s="1">
        <v>2.0264522642157328</v>
      </c>
      <c r="DK7" s="1">
        <v>2.0264522642157328</v>
      </c>
      <c r="DL7" s="1">
        <v>1.8957134084598788</v>
      </c>
      <c r="DM7" s="1">
        <v>2.0264522642157328</v>
      </c>
      <c r="DN7" s="1">
        <v>2.157191119971586</v>
      </c>
      <c r="DO7" s="1">
        <v>3.0723631102625624</v>
      </c>
      <c r="DP7" s="1">
        <v>4.249012812065246</v>
      </c>
      <c r="DQ7" s="1">
        <v>4.510490523576953</v>
      </c>
      <c r="DR7" s="1">
        <v>4.3797516678210995</v>
      </c>
      <c r="DS7" s="1">
        <v>4.445121095699026</v>
      </c>
      <c r="DT7" s="1">
        <v>4.118273956309392</v>
      </c>
      <c r="DU7" s="1">
        <v>3.464579677530123</v>
      </c>
      <c r="DV7" s="1">
        <v>3.856796244797685</v>
      </c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>
        <v>3.6673120247518107</v>
      </c>
      <c r="EI7" s="1">
        <v>4.00612673188103</v>
      </c>
      <c r="EJ7" s="1">
        <v>3.7454887254217417</v>
      </c>
      <c r="EK7" s="1">
        <v>4.0629273435115</v>
      </c>
      <c r="EL7" s="1">
        <v>4.7616854409725695</v>
      </c>
      <c r="EM7" s="1">
        <v>4.4331862383306335</v>
      </c>
      <c r="EN7" s="1">
        <v>4.643391793205347</v>
      </c>
      <c r="EO7" s="1">
        <v>4.347406946532789</v>
      </c>
      <c r="EP7" s="1">
        <v>3.6469648071921776</v>
      </c>
      <c r="EQ7" s="1">
        <v>3.0074137481744057</v>
      </c>
      <c r="ER7" s="1">
        <v>3.1457409048337657</v>
      </c>
      <c r="ES7" s="1">
        <v>3.2985511212197</v>
      </c>
      <c r="ET7" s="1">
        <v>3.287947400777959</v>
      </c>
      <c r="EU7" s="1">
        <v>3.5644263581848143</v>
      </c>
      <c r="EV7" s="1">
        <v>3.4083460714602976</v>
      </c>
      <c r="EW7" s="1">
        <v>3.0536752226590345</v>
      </c>
      <c r="EX7" s="1">
        <v>2.935385642389884</v>
      </c>
      <c r="EY7" s="1">
        <v>3.022997601521958</v>
      </c>
      <c r="EZ7" s="1">
        <v>2.755881069166588</v>
      </c>
      <c r="FA7" s="1">
        <v>2.6482245861009623</v>
      </c>
      <c r="FB7" s="1">
        <v>2.8113299490265002</v>
      </c>
      <c r="FC7" s="1">
        <v>3.02596098927243</v>
      </c>
      <c r="FD7" s="1">
        <v>2.685907201932103</v>
      </c>
      <c r="FE7" s="1">
        <v>2.442750520146034</v>
      </c>
      <c r="FF7" s="1">
        <v>2.4870856262835788</v>
      </c>
      <c r="FG7" s="1">
        <v>2.638553911217471</v>
      </c>
      <c r="FH7" s="1">
        <v>2.612284243552579</v>
      </c>
      <c r="FI7" s="1">
        <v>2.6047627084519918</v>
      </c>
      <c r="FJ7" s="1">
        <v>2.699319124588143</v>
      </c>
      <c r="FK7" s="1">
        <v>2.850809694617089</v>
      </c>
      <c r="FL7" s="1">
        <v>2.8004263499214845</v>
      </c>
      <c r="FM7" s="1">
        <v>2.8404945573276845</v>
      </c>
      <c r="FN7" s="1">
        <v>2.90087945422082</v>
      </c>
      <c r="FO7" s="1">
        <v>3.0342600842057186</v>
      </c>
      <c r="FP7" s="1">
        <v>2.84239927014502</v>
      </c>
      <c r="FQ7" s="1">
        <v>2.6522706220977215</v>
      </c>
      <c r="FR7" s="1">
        <v>2.6838920027133164</v>
      </c>
      <c r="FS7" s="1">
        <v>2.720561752385627</v>
      </c>
      <c r="FT7" s="1">
        <v>2.6255390620768826</v>
      </c>
      <c r="FU7" s="1">
        <v>2.4549139274284326</v>
      </c>
      <c r="FV7" s="1">
        <v>2.3507914392873808</v>
      </c>
      <c r="FW7" s="1">
        <v>2.278442184541593</v>
      </c>
      <c r="FX7" s="1">
        <v>2.257451837532541</v>
      </c>
      <c r="FY7" s="1">
        <v>2.14351425444956</v>
      </c>
      <c r="FZ7" s="1">
        <v>1.866917138434423</v>
      </c>
      <c r="GA7" s="1">
        <v>1.7158286188068477</v>
      </c>
      <c r="GB7" s="1">
        <v>1.6917791333961827</v>
      </c>
      <c r="GC7" s="1">
        <v>1.5510587841086185</v>
      </c>
      <c r="GD7" s="1">
        <v>1.409279202073327</v>
      </c>
      <c r="GE7" s="1">
        <v>1.506402544978213</v>
      </c>
      <c r="GF7" s="1">
        <v>1.3331145862071654</v>
      </c>
      <c r="GG7" s="1">
        <v>1.3283024141421635</v>
      </c>
      <c r="GH7" s="1">
        <v>1.2936921556291459</v>
      </c>
      <c r="GI7" s="1">
        <v>1.272574382093425</v>
      </c>
      <c r="GJ7" s="1">
        <v>1.3</v>
      </c>
      <c r="GK7" s="1">
        <v>1.2</v>
      </c>
      <c r="GL7" s="1">
        <v>1.2</v>
      </c>
      <c r="GM7" s="1">
        <v>1.2</v>
      </c>
    </row>
    <row r="8" spans="1:195" ht="12.75">
      <c r="A8" t="s">
        <v>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>
        <v>4.6592702829674195</v>
      </c>
      <c r="EI8" s="1">
        <v>4.701854014247941</v>
      </c>
      <c r="EJ8" s="1">
        <v>5.155016084819648</v>
      </c>
      <c r="EK8" s="1">
        <v>4.994803762815508</v>
      </c>
      <c r="EL8" s="1">
        <v>4.845460465343496</v>
      </c>
      <c r="EM8" s="1">
        <v>4.635786659612871</v>
      </c>
      <c r="EN8" s="1">
        <v>4.634497856132613</v>
      </c>
      <c r="EO8" s="1">
        <v>6.084323132155875</v>
      </c>
      <c r="EP8" s="1">
        <v>6.876336563697417</v>
      </c>
      <c r="EQ8" s="1">
        <v>6.661364848822037</v>
      </c>
      <c r="ER8" s="1">
        <v>6.700695702928223</v>
      </c>
      <c r="ES8" s="1">
        <v>7.185517153721406</v>
      </c>
      <c r="ET8" s="1">
        <v>7.4779962667850715</v>
      </c>
      <c r="EU8" s="1">
        <v>8.721456822139547</v>
      </c>
      <c r="EV8" s="1">
        <v>8.769961219129634</v>
      </c>
      <c r="EW8" s="1">
        <v>9.65612882974872</v>
      </c>
      <c r="EX8" s="1">
        <v>10.302972569377548</v>
      </c>
      <c r="EY8" s="1">
        <v>10.84680342272747</v>
      </c>
      <c r="EZ8" s="1">
        <v>10.501921065718966</v>
      </c>
      <c r="FA8" s="1">
        <v>10.890915086430644</v>
      </c>
      <c r="FB8" s="1">
        <v>11.059589633573575</v>
      </c>
      <c r="FC8" s="1">
        <v>11.700255387431215</v>
      </c>
      <c r="FD8" s="1">
        <v>12.379417316702103</v>
      </c>
      <c r="FE8" s="1">
        <v>12.74324087082036</v>
      </c>
      <c r="FF8" s="1">
        <v>13.66073642015095</v>
      </c>
      <c r="FG8" s="1">
        <v>15.240992834209099</v>
      </c>
      <c r="FH8" s="1">
        <v>15.609049025679665</v>
      </c>
      <c r="FI8" s="1">
        <v>15.549448254720195</v>
      </c>
      <c r="FJ8" s="1">
        <v>16.08595079129086</v>
      </c>
      <c r="FK8" s="1">
        <v>16.466328285217518</v>
      </c>
      <c r="FL8" s="1">
        <v>16.93472814972688</v>
      </c>
      <c r="FM8" s="1">
        <v>17.645536362776095</v>
      </c>
      <c r="FN8" s="1">
        <v>18.81316792807987</v>
      </c>
      <c r="FO8" s="1">
        <v>19.203641742337663</v>
      </c>
      <c r="FP8" s="1">
        <v>18.43376759054768</v>
      </c>
      <c r="FQ8" s="1">
        <v>17.311057235869438</v>
      </c>
      <c r="FR8" s="1">
        <v>16.6118563002801</v>
      </c>
      <c r="FS8" s="1">
        <v>16.353870267904412</v>
      </c>
      <c r="FT8" s="1">
        <v>16.090567320174923</v>
      </c>
      <c r="FU8" s="1">
        <v>15.307684504945858</v>
      </c>
      <c r="FV8" s="1">
        <v>16.254344048951864</v>
      </c>
      <c r="FW8" s="1">
        <v>16.102906145317245</v>
      </c>
      <c r="FX8" s="1">
        <v>16.21188020365102</v>
      </c>
      <c r="FY8" s="1">
        <v>16.18525978670907</v>
      </c>
      <c r="FZ8" s="1">
        <v>15.0409093911129</v>
      </c>
      <c r="GA8" s="1">
        <v>14.10539795442077</v>
      </c>
      <c r="GB8" s="1">
        <v>13.592341819141835</v>
      </c>
      <c r="GC8" s="1">
        <v>12.867822044379675</v>
      </c>
      <c r="GD8" s="1">
        <v>12.248314354706622</v>
      </c>
      <c r="GE8" s="1">
        <v>11.811031287303242</v>
      </c>
      <c r="GF8" s="1">
        <v>11.448619032057938</v>
      </c>
      <c r="GG8" s="1">
        <v>11.310917453756392</v>
      </c>
      <c r="GH8" s="1">
        <v>11.458537156635094</v>
      </c>
      <c r="GI8" s="1">
        <v>11.899101151312353</v>
      </c>
      <c r="GJ8" s="1">
        <v>11.7</v>
      </c>
      <c r="GK8" s="1">
        <v>11.2</v>
      </c>
      <c r="GL8" s="1">
        <v>11.3</v>
      </c>
      <c r="GM8" s="1">
        <v>11.3</v>
      </c>
    </row>
    <row r="11" spans="2:3" ht="12.75">
      <c r="B11" t="s">
        <v>0</v>
      </c>
      <c r="C11" t="s">
        <v>0</v>
      </c>
    </row>
    <row r="12" ht="12.75">
      <c r="A12" t="s">
        <v>60</v>
      </c>
    </row>
    <row r="13" spans="2:195" ht="12.75">
      <c r="B13">
        <v>1814</v>
      </c>
      <c r="C13">
        <v>1815</v>
      </c>
      <c r="D13">
        <v>1816</v>
      </c>
      <c r="E13">
        <v>1817</v>
      </c>
      <c r="F13">
        <v>1818</v>
      </c>
      <c r="G13">
        <v>1819</v>
      </c>
      <c r="H13">
        <v>1820</v>
      </c>
      <c r="I13">
        <v>1821</v>
      </c>
      <c r="J13">
        <v>1822</v>
      </c>
      <c r="K13">
        <v>1823</v>
      </c>
      <c r="L13">
        <v>1824</v>
      </c>
      <c r="M13">
        <v>1825</v>
      </c>
      <c r="N13">
        <v>1826</v>
      </c>
      <c r="O13">
        <v>1827</v>
      </c>
      <c r="P13">
        <v>1828</v>
      </c>
      <c r="Q13">
        <v>1829</v>
      </c>
      <c r="R13">
        <v>1830</v>
      </c>
      <c r="S13">
        <v>1831</v>
      </c>
      <c r="T13">
        <v>1832</v>
      </c>
      <c r="U13">
        <v>1833</v>
      </c>
      <c r="V13">
        <v>1834</v>
      </c>
      <c r="W13">
        <v>1835</v>
      </c>
      <c r="X13">
        <v>1836</v>
      </c>
      <c r="Y13">
        <v>1837</v>
      </c>
      <c r="Z13">
        <v>1838</v>
      </c>
      <c r="AA13">
        <v>1839</v>
      </c>
      <c r="AB13">
        <v>1840</v>
      </c>
      <c r="AC13">
        <v>1841</v>
      </c>
      <c r="AD13">
        <v>1842</v>
      </c>
      <c r="AE13">
        <v>1843</v>
      </c>
      <c r="AF13">
        <v>1844</v>
      </c>
      <c r="AG13">
        <v>1845</v>
      </c>
      <c r="AH13">
        <v>1846</v>
      </c>
      <c r="AI13">
        <v>1847</v>
      </c>
      <c r="AJ13">
        <v>1848</v>
      </c>
      <c r="AK13">
        <v>1849</v>
      </c>
      <c r="AL13">
        <v>1850</v>
      </c>
      <c r="AM13">
        <v>1851</v>
      </c>
      <c r="AN13">
        <v>1852</v>
      </c>
      <c r="AO13">
        <v>1853</v>
      </c>
      <c r="AP13">
        <v>1854</v>
      </c>
      <c r="AQ13">
        <v>1855</v>
      </c>
      <c r="AR13">
        <v>1856</v>
      </c>
      <c r="AS13">
        <v>1857</v>
      </c>
      <c r="AT13">
        <v>1858</v>
      </c>
      <c r="AU13">
        <v>1859</v>
      </c>
      <c r="AV13">
        <v>1860</v>
      </c>
      <c r="AW13">
        <v>1861</v>
      </c>
      <c r="AX13">
        <v>1862</v>
      </c>
      <c r="AY13">
        <v>1863</v>
      </c>
      <c r="AZ13">
        <v>1864</v>
      </c>
      <c r="BA13">
        <v>1865</v>
      </c>
      <c r="BB13">
        <v>1866</v>
      </c>
      <c r="BC13">
        <v>1867</v>
      </c>
      <c r="BD13">
        <v>1868</v>
      </c>
      <c r="BE13">
        <v>1869</v>
      </c>
      <c r="BF13">
        <v>1870</v>
      </c>
      <c r="BG13">
        <v>1871</v>
      </c>
      <c r="BH13">
        <v>1872</v>
      </c>
      <c r="BI13">
        <v>1873</v>
      </c>
      <c r="BJ13">
        <v>1874</v>
      </c>
      <c r="BK13">
        <v>1875</v>
      </c>
      <c r="BL13">
        <v>1876</v>
      </c>
      <c r="BM13">
        <v>1877</v>
      </c>
      <c r="BN13">
        <v>1878</v>
      </c>
      <c r="BO13">
        <v>1879</v>
      </c>
      <c r="BP13">
        <v>1880</v>
      </c>
      <c r="BQ13">
        <v>1881</v>
      </c>
      <c r="BR13">
        <v>1882</v>
      </c>
      <c r="BS13">
        <v>1883</v>
      </c>
      <c r="BT13">
        <v>1884</v>
      </c>
      <c r="BU13">
        <v>1885</v>
      </c>
      <c r="BV13">
        <v>1886</v>
      </c>
      <c r="BW13">
        <v>1887</v>
      </c>
      <c r="BX13">
        <v>1888</v>
      </c>
      <c r="BY13">
        <v>1889</v>
      </c>
      <c r="BZ13">
        <v>1890</v>
      </c>
      <c r="CA13">
        <v>1891</v>
      </c>
      <c r="CB13">
        <v>1892</v>
      </c>
      <c r="CC13">
        <v>1893</v>
      </c>
      <c r="CD13">
        <v>1894</v>
      </c>
      <c r="CE13">
        <v>1895</v>
      </c>
      <c r="CF13">
        <v>1896</v>
      </c>
      <c r="CG13">
        <v>1897</v>
      </c>
      <c r="CH13">
        <v>1898</v>
      </c>
      <c r="CI13">
        <v>1899</v>
      </c>
      <c r="CJ13">
        <v>1900</v>
      </c>
      <c r="CK13">
        <v>1901</v>
      </c>
      <c r="CL13">
        <v>1902</v>
      </c>
      <c r="CM13">
        <v>1903</v>
      </c>
      <c r="CN13">
        <v>1904</v>
      </c>
      <c r="CO13">
        <v>1905</v>
      </c>
      <c r="CP13">
        <v>1906</v>
      </c>
      <c r="CQ13">
        <v>1907</v>
      </c>
      <c r="CR13">
        <v>1908</v>
      </c>
      <c r="CS13">
        <v>1909</v>
      </c>
      <c r="CT13">
        <v>1910</v>
      </c>
      <c r="CU13">
        <v>1911</v>
      </c>
      <c r="CV13">
        <v>1912</v>
      </c>
      <c r="CW13">
        <v>1913</v>
      </c>
      <c r="CX13">
        <v>1914</v>
      </c>
      <c r="CY13">
        <v>1915</v>
      </c>
      <c r="CZ13">
        <v>1916</v>
      </c>
      <c r="DA13">
        <v>1917</v>
      </c>
      <c r="DB13">
        <v>1918</v>
      </c>
      <c r="DC13">
        <v>1919</v>
      </c>
      <c r="DD13">
        <v>1920</v>
      </c>
      <c r="DE13">
        <v>1921</v>
      </c>
      <c r="DF13">
        <v>1922</v>
      </c>
      <c r="DG13">
        <v>1923</v>
      </c>
      <c r="DH13">
        <v>1924</v>
      </c>
      <c r="DI13">
        <v>1925</v>
      </c>
      <c r="DJ13">
        <v>1926</v>
      </c>
      <c r="DK13">
        <v>1927</v>
      </c>
      <c r="DL13">
        <v>1928</v>
      </c>
      <c r="DM13">
        <v>1929</v>
      </c>
      <c r="DN13">
        <v>1930</v>
      </c>
      <c r="DO13">
        <v>1931</v>
      </c>
      <c r="DP13">
        <v>1932</v>
      </c>
      <c r="DQ13">
        <v>1933</v>
      </c>
      <c r="DR13">
        <v>1934</v>
      </c>
      <c r="DS13">
        <v>1935</v>
      </c>
      <c r="DT13">
        <v>1936</v>
      </c>
      <c r="DU13">
        <v>1937</v>
      </c>
      <c r="DV13">
        <v>1938</v>
      </c>
      <c r="DW13">
        <v>1939</v>
      </c>
      <c r="DX13">
        <v>1940</v>
      </c>
      <c r="DY13">
        <v>1941</v>
      </c>
      <c r="DZ13">
        <v>1942</v>
      </c>
      <c r="EA13">
        <v>1943</v>
      </c>
      <c r="EB13">
        <v>1944</v>
      </c>
      <c r="EC13">
        <v>1945</v>
      </c>
      <c r="ED13">
        <v>1946</v>
      </c>
      <c r="EE13">
        <v>1947</v>
      </c>
      <c r="EF13">
        <v>1948</v>
      </c>
      <c r="EG13">
        <v>1949</v>
      </c>
      <c r="EH13">
        <v>1950</v>
      </c>
      <c r="EI13">
        <v>1951</v>
      </c>
      <c r="EJ13">
        <v>1952</v>
      </c>
      <c r="EK13">
        <v>1953</v>
      </c>
      <c r="EL13">
        <v>1954</v>
      </c>
      <c r="EM13">
        <v>1955</v>
      </c>
      <c r="EN13">
        <v>1956</v>
      </c>
      <c r="EO13">
        <v>1957</v>
      </c>
      <c r="EP13">
        <v>1958</v>
      </c>
      <c r="EQ13">
        <v>1959</v>
      </c>
      <c r="ER13">
        <v>1960</v>
      </c>
      <c r="ES13">
        <v>1961</v>
      </c>
      <c r="ET13">
        <v>1962</v>
      </c>
      <c r="EU13">
        <v>1963</v>
      </c>
      <c r="EV13">
        <v>1964</v>
      </c>
      <c r="EW13">
        <v>1965</v>
      </c>
      <c r="EX13">
        <v>1966</v>
      </c>
      <c r="EY13">
        <v>1967</v>
      </c>
      <c r="EZ13">
        <v>1968</v>
      </c>
      <c r="FA13">
        <v>1969</v>
      </c>
      <c r="FB13">
        <v>1970</v>
      </c>
      <c r="FC13">
        <v>1971</v>
      </c>
      <c r="FD13">
        <v>1972</v>
      </c>
      <c r="FE13">
        <v>1973</v>
      </c>
      <c r="FF13">
        <v>1974</v>
      </c>
      <c r="FG13">
        <v>1975</v>
      </c>
      <c r="FH13">
        <v>1976</v>
      </c>
      <c r="FI13">
        <v>1977</v>
      </c>
      <c r="FJ13">
        <v>1978</v>
      </c>
      <c r="FK13">
        <v>1979</v>
      </c>
      <c r="FL13">
        <v>1980</v>
      </c>
      <c r="FM13">
        <v>1981</v>
      </c>
      <c r="FN13">
        <v>1982</v>
      </c>
      <c r="FO13">
        <v>1983</v>
      </c>
      <c r="FP13">
        <v>1984</v>
      </c>
      <c r="FQ13">
        <v>1985</v>
      </c>
      <c r="FR13">
        <v>1986</v>
      </c>
      <c r="FS13">
        <v>1987</v>
      </c>
      <c r="FT13">
        <v>1988</v>
      </c>
      <c r="FU13">
        <v>1989</v>
      </c>
      <c r="FV13">
        <v>1990</v>
      </c>
      <c r="FW13">
        <v>1991</v>
      </c>
      <c r="FX13">
        <v>1992</v>
      </c>
      <c r="FY13">
        <v>1993</v>
      </c>
      <c r="FZ13">
        <v>1994</v>
      </c>
      <c r="GA13">
        <v>1995</v>
      </c>
      <c r="GB13">
        <v>1996</v>
      </c>
      <c r="GC13">
        <v>1997</v>
      </c>
      <c r="GD13">
        <v>1998</v>
      </c>
      <c r="GE13">
        <v>1999</v>
      </c>
      <c r="GF13">
        <v>2000</v>
      </c>
      <c r="GG13">
        <v>2001</v>
      </c>
      <c r="GH13">
        <v>2002</v>
      </c>
      <c r="GI13">
        <v>2003</v>
      </c>
      <c r="GJ13">
        <v>2004</v>
      </c>
      <c r="GK13">
        <v>2005</v>
      </c>
      <c r="GL13">
        <v>2006</v>
      </c>
      <c r="GM13">
        <v>2007</v>
      </c>
    </row>
    <row r="14" spans="1:199" ht="12.75">
      <c r="A14" t="s">
        <v>61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>
        <v>27.25371633172141</v>
      </c>
      <c r="EI14" s="5">
        <v>27.406699776814943</v>
      </c>
      <c r="EJ14" s="5">
        <v>28.99413680026872</v>
      </c>
      <c r="EK14" s="5">
        <v>27.081362299245534</v>
      </c>
      <c r="EL14" s="5">
        <v>25.44077262125198</v>
      </c>
      <c r="EM14" s="5">
        <v>24.0178916883616</v>
      </c>
      <c r="EN14" s="5">
        <v>25.63525903990561</v>
      </c>
      <c r="EO14" s="5">
        <v>28.029753526558018</v>
      </c>
      <c r="EP14" s="5">
        <v>27.11589140519041</v>
      </c>
      <c r="EQ14" s="5">
        <v>27.24718274546701</v>
      </c>
      <c r="ER14" s="5">
        <v>27.482457810235996</v>
      </c>
      <c r="ES14" s="5">
        <v>28.591240474992016</v>
      </c>
      <c r="ET14" s="5">
        <v>28.188451762725833</v>
      </c>
      <c r="EU14" s="5">
        <v>29.085800281164907</v>
      </c>
      <c r="EV14" s="5">
        <v>29.511665258734993</v>
      </c>
      <c r="EW14" s="5">
        <v>30.821846115330843</v>
      </c>
      <c r="EX14" s="5">
        <v>32.413552133434905</v>
      </c>
      <c r="EY14" s="5">
        <v>33.6504141450404</v>
      </c>
      <c r="EZ14" s="5">
        <v>34.45078354453346</v>
      </c>
      <c r="FA14" s="5">
        <v>34.80637649600036</v>
      </c>
      <c r="FB14" s="5">
        <v>35.72875998876648</v>
      </c>
      <c r="FC14" s="5">
        <v>37.302619140120214</v>
      </c>
      <c r="FD14" s="5">
        <v>38.276851652526204</v>
      </c>
      <c r="FE14" s="5">
        <v>39.488896220329224</v>
      </c>
      <c r="FF14" s="5">
        <v>39.952536214699386</v>
      </c>
      <c r="FG14" s="5">
        <v>41.092791067620816</v>
      </c>
      <c r="FH14" s="5">
        <v>41.07125603025997</v>
      </c>
      <c r="FI14" s="5">
        <v>41.86539044700329</v>
      </c>
      <c r="FJ14" s="5">
        <v>42.18975187777662</v>
      </c>
      <c r="FK14" s="5">
        <v>43.011182290604054</v>
      </c>
      <c r="FL14" s="5">
        <v>42.72252146936664</v>
      </c>
      <c r="FM14" s="5">
        <v>42.19587870776164</v>
      </c>
      <c r="FN14" s="5">
        <v>43.02832276645118</v>
      </c>
      <c r="FO14" s="5">
        <v>43.778293439342754</v>
      </c>
      <c r="FP14" s="5">
        <v>42.439937760381646</v>
      </c>
      <c r="FQ14" s="5">
        <v>42.35399657172942</v>
      </c>
      <c r="FR14" s="5">
        <v>42.826854846082114</v>
      </c>
      <c r="FS14">
        <v>44.8</v>
      </c>
      <c r="FT14">
        <v>44.7</v>
      </c>
      <c r="FU14">
        <v>41.9</v>
      </c>
      <c r="FV14">
        <v>41.9</v>
      </c>
      <c r="FW14">
        <v>44.1</v>
      </c>
      <c r="FX14">
        <v>43.5</v>
      </c>
      <c r="FY14">
        <v>44.8</v>
      </c>
      <c r="FZ14">
        <v>42.5</v>
      </c>
      <c r="GA14">
        <v>40.2</v>
      </c>
      <c r="GB14">
        <v>40.2</v>
      </c>
      <c r="GC14">
        <v>39.7</v>
      </c>
      <c r="GD14">
        <v>39.4</v>
      </c>
      <c r="GE14">
        <v>40.4</v>
      </c>
      <c r="GF14">
        <v>39.9</v>
      </c>
      <c r="GG14">
        <v>38.3</v>
      </c>
      <c r="GH14">
        <v>37.7</v>
      </c>
      <c r="GI14">
        <v>37.4</v>
      </c>
      <c r="GJ14">
        <v>37.7</v>
      </c>
      <c r="GK14">
        <v>38.2</v>
      </c>
      <c r="GL14">
        <v>39.9</v>
      </c>
      <c r="GM14">
        <v>39.7</v>
      </c>
      <c r="GO14" t="s">
        <v>62</v>
      </c>
      <c r="GP14" t="s">
        <v>0</v>
      </c>
      <c r="GQ14" t="s">
        <v>0</v>
      </c>
    </row>
    <row r="15" spans="1:199" ht="12.75">
      <c r="A15" t="s">
        <v>63</v>
      </c>
      <c r="B15" s="5">
        <v>7.42559928714789</v>
      </c>
      <c r="C15" s="5">
        <v>7.360284643736519</v>
      </c>
      <c r="D15" s="5">
        <v>7.003785154413391</v>
      </c>
      <c r="E15" s="5">
        <v>5.132654316706319</v>
      </c>
      <c r="F15" s="5">
        <v>5.560612037613875</v>
      </c>
      <c r="G15" s="5">
        <v>6.416090812631395</v>
      </c>
      <c r="H15" s="5">
        <v>7.772856652914576</v>
      </c>
      <c r="I15" s="5">
        <v>8.677860630346348</v>
      </c>
      <c r="J15" s="5">
        <v>8.763356794192122</v>
      </c>
      <c r="K15" s="5">
        <v>8.200340785806977</v>
      </c>
      <c r="L15" s="5">
        <v>8.393932366101454</v>
      </c>
      <c r="M15" s="5">
        <v>8.04959922724435</v>
      </c>
      <c r="N15" s="5">
        <v>8.160373528536702</v>
      </c>
      <c r="O15" s="5">
        <v>7.682424525650748</v>
      </c>
      <c r="P15" s="5">
        <v>7.992265899414975</v>
      </c>
      <c r="Q15" s="5">
        <v>7.618270667398967</v>
      </c>
      <c r="R15" s="5">
        <v>7.552710386056428</v>
      </c>
      <c r="S15" s="5">
        <v>6.744540986770234</v>
      </c>
      <c r="T15" s="5">
        <v>7.332407520393296</v>
      </c>
      <c r="U15" s="5">
        <v>8.909818252944207</v>
      </c>
      <c r="V15" s="5">
        <v>9.511086746517085</v>
      </c>
      <c r="W15" s="5">
        <v>9.405030024959036</v>
      </c>
      <c r="X15" s="5">
        <v>8.187199214034854</v>
      </c>
      <c r="Y15" s="5">
        <v>8.622759096607055</v>
      </c>
      <c r="Z15" s="5">
        <v>7.695926150476146</v>
      </c>
      <c r="AA15" s="5">
        <v>7.178658982985126</v>
      </c>
      <c r="AB15" s="5">
        <v>7.43795469361569</v>
      </c>
      <c r="AC15" s="5">
        <v>8.472325554822136</v>
      </c>
      <c r="AD15" s="5">
        <v>8.606489739821003</v>
      </c>
      <c r="AE15" s="5">
        <v>9.106322174801534</v>
      </c>
      <c r="AF15" s="5">
        <v>9.639268508599523</v>
      </c>
      <c r="AG15" s="5">
        <v>8.900369877278306</v>
      </c>
      <c r="AH15" s="5">
        <v>8.307011885459751</v>
      </c>
      <c r="AI15" s="5">
        <v>7.512959278761392</v>
      </c>
      <c r="AJ15" s="5">
        <v>8.928084552163067</v>
      </c>
      <c r="AK15" s="5">
        <v>8.975999138310634</v>
      </c>
      <c r="AL15" s="5">
        <v>9.269235473796524</v>
      </c>
      <c r="AM15" s="5">
        <v>9.043549740521481</v>
      </c>
      <c r="AN15" s="5">
        <v>8.580925908910647</v>
      </c>
      <c r="AO15" s="5">
        <v>8.575802094071236</v>
      </c>
      <c r="AP15" s="5">
        <v>7.742188789994566</v>
      </c>
      <c r="AQ15" s="5">
        <v>7.927288127875017</v>
      </c>
      <c r="AR15" s="5">
        <v>6.806336519371532</v>
      </c>
      <c r="AS15" s="5">
        <v>7.008304492770798</v>
      </c>
      <c r="AT15" s="5">
        <v>7.819610677894512</v>
      </c>
      <c r="AU15" s="5">
        <v>8.155301035278873</v>
      </c>
      <c r="AV15" s="5">
        <v>7.498256814419395</v>
      </c>
      <c r="AW15" s="5">
        <v>7.52021116995711</v>
      </c>
      <c r="AX15" s="5">
        <v>6.872642839623772</v>
      </c>
      <c r="AY15" s="5">
        <v>6.916262151928359</v>
      </c>
      <c r="AZ15" s="5">
        <v>6.800311273780587</v>
      </c>
      <c r="BA15" s="5">
        <v>6.847426594384147</v>
      </c>
      <c r="BB15" s="5">
        <v>6.902178284764346</v>
      </c>
      <c r="BC15" s="5">
        <v>7.489706920674333</v>
      </c>
      <c r="BD15" s="5">
        <v>7.360504747942373</v>
      </c>
      <c r="BE15" s="5">
        <v>7.370011519558509</v>
      </c>
      <c r="BF15" s="5">
        <v>7.349258155915893</v>
      </c>
      <c r="BG15" s="5">
        <v>7.320828926835397</v>
      </c>
      <c r="BH15" s="5">
        <v>6.837989837159431</v>
      </c>
      <c r="BI15" s="5">
        <v>6.566001063148794</v>
      </c>
      <c r="BJ15" s="5">
        <v>7.066459896037538</v>
      </c>
      <c r="BK15" s="5">
        <v>7.438906812752096</v>
      </c>
      <c r="BL15" s="5">
        <v>7.826598712459209</v>
      </c>
      <c r="BM15" s="5">
        <v>7.523207611110895</v>
      </c>
      <c r="BN15" s="5">
        <v>7.998140602047355</v>
      </c>
      <c r="BO15" s="5">
        <v>8.613122872568455</v>
      </c>
      <c r="BP15" s="5">
        <v>8.389790623157651</v>
      </c>
      <c r="BQ15" s="5">
        <v>8.527558969720353</v>
      </c>
      <c r="BR15" s="5">
        <v>8.042840537716856</v>
      </c>
      <c r="BS15" s="5">
        <v>8.109225888186902</v>
      </c>
      <c r="BT15" s="5">
        <v>8.19325931708003</v>
      </c>
      <c r="BU15" s="5">
        <v>8.794126723337818</v>
      </c>
      <c r="BV15" s="5">
        <v>9.089523076224122</v>
      </c>
      <c r="BW15" s="5">
        <v>8.795063134646178</v>
      </c>
      <c r="BX15" s="5">
        <v>8.673705109605685</v>
      </c>
      <c r="BY15" s="5">
        <v>8.407503800808167</v>
      </c>
      <c r="BZ15" s="5">
        <v>8.380404674939324</v>
      </c>
      <c r="CA15" s="5">
        <v>8.543648703625484</v>
      </c>
      <c r="CB15" s="5">
        <v>9.054966872665274</v>
      </c>
      <c r="CC15" s="5">
        <v>8.845962051300004</v>
      </c>
      <c r="CD15" s="5">
        <v>8.759151640820267</v>
      </c>
      <c r="CE15" s="5">
        <v>9.130424929937485</v>
      </c>
      <c r="CF15" s="5">
        <v>8.695244165262906</v>
      </c>
      <c r="CG15" s="5">
        <v>8.712066244393341</v>
      </c>
      <c r="CH15" s="5">
        <v>8.37268642089782</v>
      </c>
      <c r="CI15" s="5">
        <v>8.573150396496015</v>
      </c>
      <c r="CJ15" s="5">
        <v>8.581849482897182</v>
      </c>
      <c r="CK15" s="5">
        <v>8.326678481124626</v>
      </c>
      <c r="CL15" s="5">
        <v>8.56943635933645</v>
      </c>
      <c r="CM15" s="5">
        <v>8.64395717274724</v>
      </c>
      <c r="CN15" s="5">
        <v>8.333933426501458</v>
      </c>
      <c r="CO15" s="5">
        <v>8.157805412064116</v>
      </c>
      <c r="CP15" s="5">
        <v>8.056958524398533</v>
      </c>
      <c r="CQ15" s="5">
        <v>8.10586942051795</v>
      </c>
      <c r="CR15" s="5">
        <v>8.312184578864244</v>
      </c>
      <c r="CS15" s="5">
        <v>8.200886021231568</v>
      </c>
      <c r="CT15" s="5">
        <v>8.028133629305032</v>
      </c>
      <c r="CU15" s="5">
        <v>7.62311425456262</v>
      </c>
      <c r="CV15" s="5">
        <v>7.503666812120995</v>
      </c>
      <c r="CW15" s="5">
        <v>7.558309133562771</v>
      </c>
      <c r="CX15" s="5">
        <v>7.636187711375998</v>
      </c>
      <c r="CY15" s="5">
        <v>7.049497505071568</v>
      </c>
      <c r="CZ15" s="5">
        <v>8.457155512443569</v>
      </c>
      <c r="DA15" s="5">
        <v>14.621263028801852</v>
      </c>
      <c r="DB15" s="5">
        <v>13.773322385088182</v>
      </c>
      <c r="DC15" s="5">
        <v>12.686246015402697</v>
      </c>
      <c r="DD15" s="5">
        <v>14.611320919904502</v>
      </c>
      <c r="DE15" s="5">
        <v>15.19954826461137</v>
      </c>
      <c r="DF15" s="5">
        <v>14.370335720809685</v>
      </c>
      <c r="DG15" s="5">
        <v>13.3349438157681</v>
      </c>
      <c r="DH15" s="5">
        <v>12.075725149522425</v>
      </c>
      <c r="DI15" s="5">
        <v>12.297049748441882</v>
      </c>
      <c r="DJ15" s="5">
        <v>12.492815491860306</v>
      </c>
      <c r="DK15" s="5">
        <v>12.446686935253078</v>
      </c>
      <c r="DL15" s="5">
        <v>11.874142485651292</v>
      </c>
      <c r="DM15" s="5">
        <v>12.214148775016035</v>
      </c>
      <c r="DN15" s="5">
        <v>12.54205869599783</v>
      </c>
      <c r="DO15" s="5">
        <v>12.670734919589341</v>
      </c>
      <c r="DP15" s="5">
        <v>12.96695637960736</v>
      </c>
      <c r="DQ15" s="5">
        <v>13.562638901323067</v>
      </c>
      <c r="DR15" s="5">
        <v>14.38642756034992</v>
      </c>
      <c r="DS15" s="5">
        <v>15.01132694505086</v>
      </c>
      <c r="DT15" s="5">
        <v>14.583360209099512</v>
      </c>
      <c r="DU15" s="5">
        <v>15.062797195055555</v>
      </c>
      <c r="DV15" s="5">
        <v>15.338166889256499</v>
      </c>
      <c r="DW15" s="5">
        <v>14.735969917954328</v>
      </c>
      <c r="DX15" s="5"/>
      <c r="DY15" s="5"/>
      <c r="DZ15" s="5"/>
      <c r="EA15" s="5"/>
      <c r="EB15" s="5"/>
      <c r="EC15" s="5"/>
      <c r="ED15" s="5"/>
      <c r="EE15" s="5"/>
      <c r="EF15" s="5">
        <v>24.920572964285604</v>
      </c>
      <c r="EG15" s="5">
        <v>24.25741471406029</v>
      </c>
      <c r="EH15" s="5">
        <v>23.378685848797684</v>
      </c>
      <c r="EI15" s="5">
        <v>23.588645254437363</v>
      </c>
      <c r="EJ15" s="5">
        <v>24.9926108200594</v>
      </c>
      <c r="EK15" s="5">
        <v>22.744738015965602</v>
      </c>
      <c r="EL15" s="5">
        <v>21.088955017519563</v>
      </c>
      <c r="EM15" s="5">
        <v>19.72352741940625</v>
      </c>
      <c r="EN15" s="5">
        <v>21.325039163428272</v>
      </c>
      <c r="EO15" s="5">
        <v>20.87414060267762</v>
      </c>
      <c r="EP15" s="5">
        <v>19.729853602546</v>
      </c>
      <c r="EQ15" s="5">
        <v>19.91670869048575</v>
      </c>
      <c r="ER15" s="5">
        <v>20.08971570889654</v>
      </c>
      <c r="ES15" s="5">
        <v>20.993253477627885</v>
      </c>
      <c r="ET15" s="5">
        <v>20.591816932031744</v>
      </c>
      <c r="EU15" s="5">
        <v>20.03430741676281</v>
      </c>
      <c r="EV15" s="5">
        <v>20.281718779032335</v>
      </c>
      <c r="EW15" s="5">
        <v>20.601609311841965</v>
      </c>
      <c r="EX15" s="5">
        <v>21.463355936725875</v>
      </c>
      <c r="EY15" s="5">
        <v>22.175035583344002</v>
      </c>
      <c r="EZ15" s="5">
        <v>22.10295503427208</v>
      </c>
      <c r="FA15" s="5">
        <v>22.080304669408015</v>
      </c>
      <c r="FB15" s="5">
        <v>23.554655230924176</v>
      </c>
      <c r="FC15" s="5">
        <v>24.480741463765423</v>
      </c>
      <c r="FD15" s="5">
        <v>25.211466989780654</v>
      </c>
      <c r="FE15" s="5">
        <v>25.20942095115531</v>
      </c>
      <c r="FF15" s="5">
        <v>24.806099659680005</v>
      </c>
      <c r="FG15" s="5">
        <v>25.502412429983245</v>
      </c>
      <c r="FH15" s="5">
        <v>25.805582165150497</v>
      </c>
      <c r="FI15" s="5">
        <v>26.6926138324658</v>
      </c>
      <c r="FJ15" s="5">
        <v>26.73929125696567</v>
      </c>
      <c r="FK15" s="5">
        <v>26.991618749364477</v>
      </c>
      <c r="FL15" s="5">
        <v>26.6047357025643</v>
      </c>
      <c r="FM15" s="5">
        <v>25.56137845853886</v>
      </c>
      <c r="FN15" s="5">
        <v>25.49275983919599</v>
      </c>
      <c r="FO15" s="5">
        <v>24.368700081188077</v>
      </c>
      <c r="FP15" s="5">
        <v>24.0090006408161</v>
      </c>
      <c r="FQ15" s="5">
        <v>23.894863214053828</v>
      </c>
      <c r="FR15" s="5">
        <v>24.948040681472694</v>
      </c>
      <c r="FS15">
        <v>26.2</v>
      </c>
      <c r="FT15">
        <v>26.3</v>
      </c>
      <c r="FU15">
        <v>25.1</v>
      </c>
      <c r="FV15">
        <v>26.7</v>
      </c>
      <c r="FW15">
        <v>28.1</v>
      </c>
      <c r="FX15">
        <v>27</v>
      </c>
      <c r="FY15">
        <v>28.5</v>
      </c>
      <c r="FZ15">
        <v>25.3</v>
      </c>
      <c r="GA15">
        <v>24.3</v>
      </c>
      <c r="GB15">
        <v>25</v>
      </c>
      <c r="GC15">
        <v>24.6</v>
      </c>
      <c r="GD15">
        <v>24.5</v>
      </c>
      <c r="GE15">
        <v>24.8</v>
      </c>
      <c r="GF15">
        <v>24.5</v>
      </c>
      <c r="GG15">
        <v>24.7</v>
      </c>
      <c r="GH15">
        <v>24.5</v>
      </c>
      <c r="GI15">
        <v>23.6</v>
      </c>
      <c r="GJ15">
        <v>23.7</v>
      </c>
      <c r="GK15">
        <v>25</v>
      </c>
      <c r="GL15">
        <v>25.6</v>
      </c>
      <c r="GM15">
        <v>26.1</v>
      </c>
      <c r="GO15" t="s">
        <v>0</v>
      </c>
      <c r="GP15" t="s">
        <v>0</v>
      </c>
      <c r="GQ15" t="s">
        <v>0</v>
      </c>
    </row>
    <row r="16" spans="1:174" ht="12.75">
      <c r="A16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</row>
    <row r="18" ht="12.75">
      <c r="A18" t="s">
        <v>64</v>
      </c>
    </row>
    <row r="19" spans="2:197" ht="12.75">
      <c r="B19">
        <v>1814</v>
      </c>
      <c r="C19">
        <v>1815</v>
      </c>
      <c r="D19">
        <v>1816</v>
      </c>
      <c r="E19">
        <v>1817</v>
      </c>
      <c r="F19">
        <v>1818</v>
      </c>
      <c r="G19">
        <v>1819</v>
      </c>
      <c r="H19">
        <v>1820</v>
      </c>
      <c r="I19">
        <v>1821</v>
      </c>
      <c r="J19">
        <v>1822</v>
      </c>
      <c r="K19">
        <v>1823</v>
      </c>
      <c r="L19">
        <v>1824</v>
      </c>
      <c r="M19">
        <v>1825</v>
      </c>
      <c r="N19">
        <v>1826</v>
      </c>
      <c r="O19">
        <v>1827</v>
      </c>
      <c r="P19">
        <v>1828</v>
      </c>
      <c r="Q19">
        <v>1829</v>
      </c>
      <c r="R19">
        <v>1830</v>
      </c>
      <c r="S19">
        <v>1831</v>
      </c>
      <c r="T19">
        <v>1832</v>
      </c>
      <c r="U19">
        <v>1833</v>
      </c>
      <c r="V19">
        <v>1834</v>
      </c>
      <c r="W19">
        <v>1835</v>
      </c>
      <c r="X19">
        <v>1836</v>
      </c>
      <c r="Y19">
        <v>1837</v>
      </c>
      <c r="Z19">
        <v>1838</v>
      </c>
      <c r="AA19">
        <v>1839</v>
      </c>
      <c r="AB19">
        <v>1840</v>
      </c>
      <c r="AC19">
        <v>1841</v>
      </c>
      <c r="AD19">
        <v>1842</v>
      </c>
      <c r="AE19">
        <v>1843</v>
      </c>
      <c r="AF19">
        <v>1844</v>
      </c>
      <c r="AG19">
        <v>1845</v>
      </c>
      <c r="AH19">
        <v>1846</v>
      </c>
      <c r="AI19">
        <v>1847</v>
      </c>
      <c r="AJ19">
        <v>1848</v>
      </c>
      <c r="AK19">
        <v>1849</v>
      </c>
      <c r="AL19">
        <v>1850</v>
      </c>
      <c r="AM19">
        <v>1851</v>
      </c>
      <c r="AN19">
        <v>1852</v>
      </c>
      <c r="AO19">
        <v>1853</v>
      </c>
      <c r="AP19">
        <v>1854</v>
      </c>
      <c r="AQ19">
        <v>1855</v>
      </c>
      <c r="AR19">
        <v>1856</v>
      </c>
      <c r="AS19">
        <v>1857</v>
      </c>
      <c r="AT19">
        <v>1858</v>
      </c>
      <c r="AU19">
        <v>1859</v>
      </c>
      <c r="AV19">
        <v>1860</v>
      </c>
      <c r="AW19">
        <v>1861</v>
      </c>
      <c r="AX19">
        <v>1862</v>
      </c>
      <c r="AY19">
        <v>1863</v>
      </c>
      <c r="AZ19">
        <v>1864</v>
      </c>
      <c r="BA19">
        <v>1865</v>
      </c>
      <c r="BB19">
        <v>1866</v>
      </c>
      <c r="BC19">
        <v>1867</v>
      </c>
      <c r="BD19">
        <v>1868</v>
      </c>
      <c r="BE19">
        <v>1869</v>
      </c>
      <c r="BF19">
        <v>1870</v>
      </c>
      <c r="BG19">
        <v>1871</v>
      </c>
      <c r="BH19">
        <v>1872</v>
      </c>
      <c r="BI19">
        <v>1873</v>
      </c>
      <c r="BJ19">
        <v>1874</v>
      </c>
      <c r="BK19">
        <v>1875</v>
      </c>
      <c r="BL19">
        <v>1876</v>
      </c>
      <c r="BM19">
        <v>1877</v>
      </c>
      <c r="BN19">
        <v>1878</v>
      </c>
      <c r="BO19">
        <v>1879</v>
      </c>
      <c r="BP19">
        <v>1880</v>
      </c>
      <c r="BQ19">
        <v>1881</v>
      </c>
      <c r="BR19">
        <v>1882</v>
      </c>
      <c r="BS19">
        <v>1883</v>
      </c>
      <c r="BT19">
        <v>1884</v>
      </c>
      <c r="BU19">
        <v>1885</v>
      </c>
      <c r="BV19">
        <v>1886</v>
      </c>
      <c r="BW19">
        <v>1887</v>
      </c>
      <c r="BX19">
        <v>1888</v>
      </c>
      <c r="BY19">
        <v>1889</v>
      </c>
      <c r="BZ19">
        <v>1890</v>
      </c>
      <c r="CA19">
        <v>1891</v>
      </c>
      <c r="CB19">
        <v>1892</v>
      </c>
      <c r="CC19">
        <v>1893</v>
      </c>
      <c r="CD19">
        <v>1894</v>
      </c>
      <c r="CE19">
        <v>1895</v>
      </c>
      <c r="CF19">
        <v>1896</v>
      </c>
      <c r="CG19">
        <v>1897</v>
      </c>
      <c r="CH19">
        <v>1898</v>
      </c>
      <c r="CI19">
        <v>1899</v>
      </c>
      <c r="CJ19">
        <v>1900</v>
      </c>
      <c r="CK19">
        <v>1901</v>
      </c>
      <c r="CL19">
        <v>1902</v>
      </c>
      <c r="CM19">
        <v>1903</v>
      </c>
      <c r="CN19">
        <v>1904</v>
      </c>
      <c r="CO19">
        <v>1905</v>
      </c>
      <c r="CP19">
        <v>1906</v>
      </c>
      <c r="CQ19">
        <v>1907</v>
      </c>
      <c r="CR19">
        <v>1908</v>
      </c>
      <c r="CS19">
        <v>1909</v>
      </c>
      <c r="CT19">
        <v>1910</v>
      </c>
      <c r="CU19">
        <v>1911</v>
      </c>
      <c r="CV19">
        <v>1912</v>
      </c>
      <c r="CW19">
        <v>1913</v>
      </c>
      <c r="CX19">
        <v>1914</v>
      </c>
      <c r="CY19">
        <v>1915</v>
      </c>
      <c r="CZ19">
        <v>1916</v>
      </c>
      <c r="DA19">
        <v>1917</v>
      </c>
      <c r="DB19">
        <v>1918</v>
      </c>
      <c r="DC19">
        <v>1919</v>
      </c>
      <c r="DD19">
        <v>1920</v>
      </c>
      <c r="DE19">
        <v>1921</v>
      </c>
      <c r="DF19">
        <v>1922</v>
      </c>
      <c r="DG19">
        <v>1923</v>
      </c>
      <c r="DH19">
        <v>1924</v>
      </c>
      <c r="DI19">
        <v>1925</v>
      </c>
      <c r="DJ19">
        <v>1926</v>
      </c>
      <c r="DK19">
        <v>1927</v>
      </c>
      <c r="DL19">
        <v>1928</v>
      </c>
      <c r="DM19">
        <v>1929</v>
      </c>
      <c r="DN19">
        <v>1930</v>
      </c>
      <c r="DO19">
        <v>1931</v>
      </c>
      <c r="DP19">
        <v>1932</v>
      </c>
      <c r="DQ19">
        <v>1933</v>
      </c>
      <c r="DR19">
        <v>1934</v>
      </c>
      <c r="DS19">
        <v>1935</v>
      </c>
      <c r="DT19">
        <v>1936</v>
      </c>
      <c r="DU19">
        <v>1937</v>
      </c>
      <c r="DV19">
        <v>1938</v>
      </c>
      <c r="DW19">
        <v>1939</v>
      </c>
      <c r="DX19">
        <v>1940</v>
      </c>
      <c r="DY19">
        <v>1941</v>
      </c>
      <c r="DZ19">
        <v>1942</v>
      </c>
      <c r="EA19">
        <v>1943</v>
      </c>
      <c r="EB19">
        <v>1944</v>
      </c>
      <c r="EC19">
        <v>1945</v>
      </c>
      <c r="ED19">
        <v>1946</v>
      </c>
      <c r="EE19">
        <v>1947</v>
      </c>
      <c r="EF19">
        <v>1948</v>
      </c>
      <c r="EG19">
        <v>1949</v>
      </c>
      <c r="EH19">
        <v>1950</v>
      </c>
      <c r="EI19">
        <v>1951</v>
      </c>
      <c r="EJ19">
        <v>1952</v>
      </c>
      <c r="EK19">
        <v>1953</v>
      </c>
      <c r="EL19">
        <v>1954</v>
      </c>
      <c r="EM19">
        <v>1955</v>
      </c>
      <c r="EN19">
        <v>1956</v>
      </c>
      <c r="EO19">
        <v>1957</v>
      </c>
      <c r="EP19">
        <v>1958</v>
      </c>
      <c r="EQ19">
        <v>1959</v>
      </c>
      <c r="ER19">
        <v>1960</v>
      </c>
      <c r="ES19">
        <v>1961</v>
      </c>
      <c r="ET19">
        <v>1962</v>
      </c>
      <c r="EU19">
        <v>1963</v>
      </c>
      <c r="EV19">
        <v>1964</v>
      </c>
      <c r="EW19">
        <v>1965</v>
      </c>
      <c r="EX19">
        <v>1966</v>
      </c>
      <c r="EY19">
        <v>1967</v>
      </c>
      <c r="EZ19">
        <v>1968</v>
      </c>
      <c r="FA19">
        <v>1969</v>
      </c>
      <c r="FB19">
        <v>1970</v>
      </c>
      <c r="FC19">
        <v>1971</v>
      </c>
      <c r="FD19">
        <v>1972</v>
      </c>
      <c r="FE19">
        <v>1973</v>
      </c>
      <c r="FF19">
        <v>1974</v>
      </c>
      <c r="FG19">
        <v>1975</v>
      </c>
      <c r="FH19">
        <v>1976</v>
      </c>
      <c r="FI19">
        <v>1977</v>
      </c>
      <c r="FJ19">
        <v>1978</v>
      </c>
      <c r="FK19">
        <v>1979</v>
      </c>
      <c r="FL19">
        <v>1980</v>
      </c>
      <c r="FM19">
        <v>1981</v>
      </c>
      <c r="FN19">
        <v>1982</v>
      </c>
      <c r="FO19">
        <v>1983</v>
      </c>
      <c r="FP19">
        <v>1984</v>
      </c>
      <c r="FQ19">
        <v>1985</v>
      </c>
      <c r="FR19">
        <v>1986</v>
      </c>
      <c r="FS19">
        <v>1987</v>
      </c>
      <c r="FT19">
        <v>1988</v>
      </c>
      <c r="FU19">
        <v>1989</v>
      </c>
      <c r="FV19">
        <v>1990</v>
      </c>
      <c r="FW19">
        <v>1991</v>
      </c>
      <c r="FX19">
        <v>1992</v>
      </c>
      <c r="FY19">
        <v>1993</v>
      </c>
      <c r="FZ19">
        <v>1994</v>
      </c>
      <c r="GA19">
        <v>1995</v>
      </c>
      <c r="GB19">
        <v>1996</v>
      </c>
      <c r="GC19">
        <v>1997</v>
      </c>
      <c r="GD19">
        <v>1998</v>
      </c>
      <c r="GE19">
        <v>1999</v>
      </c>
      <c r="GF19">
        <v>2000</v>
      </c>
      <c r="GG19">
        <v>2001</v>
      </c>
      <c r="GH19">
        <v>2002</v>
      </c>
      <c r="GI19">
        <v>2003</v>
      </c>
      <c r="GJ19">
        <v>2004</v>
      </c>
      <c r="GK19">
        <v>2005</v>
      </c>
      <c r="GL19">
        <v>2006</v>
      </c>
      <c r="GM19">
        <v>2007</v>
      </c>
      <c r="GO19" t="s">
        <v>62</v>
      </c>
    </row>
    <row r="20" spans="1:195" ht="12.75">
      <c r="A20" t="s">
        <v>0</v>
      </c>
      <c r="B20" s="1">
        <v>2.7098447870954505</v>
      </c>
      <c r="C20" s="1">
        <v>3.4768563710619045</v>
      </c>
      <c r="D20" s="1">
        <v>4.878276499384163</v>
      </c>
      <c r="E20" s="1">
        <v>4.523659482026457</v>
      </c>
      <c r="F20" s="1">
        <v>4.601496411030943</v>
      </c>
      <c r="G20" s="1">
        <v>5.142485900764684</v>
      </c>
      <c r="H20" s="1">
        <v>6.313877169502794</v>
      </c>
      <c r="I20" s="1">
        <v>6.239016809311485</v>
      </c>
      <c r="J20" s="1">
        <v>6.346232787133271</v>
      </c>
      <c r="K20" s="1">
        <v>7.4857402151427745</v>
      </c>
      <c r="L20" s="1">
        <v>8.56051515787852</v>
      </c>
      <c r="M20" s="1">
        <v>8.047864516055219</v>
      </c>
      <c r="N20" s="1">
        <v>8.632380332528104</v>
      </c>
      <c r="O20" s="1">
        <v>8.167580277066222</v>
      </c>
      <c r="P20" s="1">
        <v>7.754765895508766</v>
      </c>
      <c r="Q20" s="1">
        <v>8.207650566991154</v>
      </c>
      <c r="R20" s="1">
        <v>7.2250713726122076</v>
      </c>
      <c r="S20" s="1">
        <v>1.1467030811362875</v>
      </c>
      <c r="T20" s="1">
        <v>2.018359178704364</v>
      </c>
      <c r="U20" s="1">
        <v>4.117596586280727</v>
      </c>
      <c r="V20" s="1">
        <v>5.763390146932938</v>
      </c>
      <c r="W20" s="1">
        <v>5.849183951884818</v>
      </c>
      <c r="X20" s="1">
        <v>6.611672133118991</v>
      </c>
      <c r="Y20" s="1">
        <v>7.42098457729926</v>
      </c>
      <c r="Z20" s="1">
        <v>9.072635520391108</v>
      </c>
      <c r="AA20" s="1">
        <v>6.8788218849897165</v>
      </c>
      <c r="AB20" s="1">
        <v>5.989496549070321</v>
      </c>
      <c r="AC20" s="1">
        <v>7.574956944871819</v>
      </c>
      <c r="AD20" s="1">
        <v>7.2933001366824834</v>
      </c>
      <c r="AE20" s="1">
        <v>7.482348472280993</v>
      </c>
      <c r="AF20" s="1">
        <v>7.887137065985639</v>
      </c>
      <c r="AG20" s="1">
        <v>7.067690962626726</v>
      </c>
      <c r="AH20" s="1">
        <v>6.251752887530314</v>
      </c>
      <c r="AI20" s="1">
        <v>6.022860015360646</v>
      </c>
      <c r="AJ20" s="1">
        <v>6.104973043592107</v>
      </c>
      <c r="AK20" s="1">
        <v>8.90027303246123</v>
      </c>
      <c r="AL20" s="1">
        <v>7.369980335588647</v>
      </c>
      <c r="AM20" s="1">
        <v>6.870957898952847</v>
      </c>
      <c r="AN20" s="1">
        <v>6.367857596888146</v>
      </c>
      <c r="AO20" s="1">
        <v>6.552155397214844</v>
      </c>
      <c r="AP20" s="1">
        <v>6.367857596888148</v>
      </c>
      <c r="AQ20" s="1">
        <v>7.067622167974756</v>
      </c>
      <c r="AR20" s="1">
        <v>7.095374611042719</v>
      </c>
      <c r="AS20" s="1">
        <v>9.005367583565187</v>
      </c>
      <c r="AT20" s="1">
        <v>8.137862096268076</v>
      </c>
      <c r="AU20" s="1">
        <v>5.568429586889202</v>
      </c>
      <c r="AV20" s="1">
        <v>7.6775676427451796</v>
      </c>
      <c r="AW20" s="1">
        <v>6.828851148786421</v>
      </c>
      <c r="AX20" s="1">
        <v>4.242290827435637</v>
      </c>
      <c r="AY20" s="1">
        <v>6.523304696554318</v>
      </c>
      <c r="AZ20" s="1">
        <v>4.9521985603584575</v>
      </c>
      <c r="BA20" s="1">
        <v>5.3047972392420215</v>
      </c>
      <c r="BB20" s="1">
        <v>3.8282953409863256</v>
      </c>
      <c r="BC20" s="1">
        <v>1.3619477153793995</v>
      </c>
      <c r="BD20" s="1">
        <v>1.7749369308209317</v>
      </c>
      <c r="BE20" s="1">
        <v>2.206702991310894</v>
      </c>
      <c r="BF20" s="1">
        <v>2.763280847629227</v>
      </c>
      <c r="BG20" s="1">
        <v>1.8905162177710242</v>
      </c>
      <c r="BH20" s="1">
        <v>2.603520780341707</v>
      </c>
      <c r="BI20" s="1">
        <v>2.4895265214881444</v>
      </c>
      <c r="BJ20" s="1">
        <v>2.15903862572597</v>
      </c>
      <c r="BK20" s="1">
        <v>3.6224730108257712</v>
      </c>
      <c r="BL20" s="1">
        <v>1.8884888545348113</v>
      </c>
      <c r="BM20" s="1">
        <v>1.5951230587443035</v>
      </c>
      <c r="BN20" s="1">
        <v>2.0137882341626714</v>
      </c>
      <c r="BO20" s="1">
        <v>1.947340982698248</v>
      </c>
      <c r="BP20" s="1">
        <v>1.9688376039358273</v>
      </c>
      <c r="BQ20" s="1">
        <v>0.7291991125688259</v>
      </c>
      <c r="BR20" s="1">
        <v>1.465745319470835</v>
      </c>
      <c r="BS20" s="1">
        <v>1.7276409743938297</v>
      </c>
      <c r="BT20" s="1">
        <v>3.173716344859132</v>
      </c>
      <c r="BU20" s="1">
        <v>2.152122786284205</v>
      </c>
      <c r="BV20" s="1">
        <v>2.855474404245741</v>
      </c>
      <c r="BW20" s="1">
        <v>3.140477159652232</v>
      </c>
      <c r="BX20" s="1">
        <v>2.8858457239353594</v>
      </c>
      <c r="BY20" s="1">
        <v>3.0453052672033474</v>
      </c>
      <c r="BZ20" s="1">
        <v>1.2586176463516685</v>
      </c>
      <c r="CA20" s="1">
        <v>2.698036716504651</v>
      </c>
      <c r="CB20" s="1">
        <v>3.0398374916020474</v>
      </c>
      <c r="CC20" s="1">
        <v>3.0987888088928095</v>
      </c>
      <c r="CD20" s="1">
        <v>3.51368360018924</v>
      </c>
      <c r="CE20" s="1">
        <v>3.3438212407622507</v>
      </c>
      <c r="CF20" s="1">
        <v>3.0865631186702256</v>
      </c>
      <c r="CG20" s="1">
        <v>3.2100613107649325</v>
      </c>
      <c r="CH20" s="1">
        <v>3.0356526932931223</v>
      </c>
      <c r="CI20" s="1">
        <v>3.361430055500188</v>
      </c>
      <c r="CJ20" s="1">
        <v>3.319421727153787</v>
      </c>
      <c r="CK20" s="1">
        <v>3.3054435455817974</v>
      </c>
      <c r="CL20" s="1">
        <v>3.356313723604451</v>
      </c>
      <c r="CM20" s="1">
        <v>3.4704649185893977</v>
      </c>
      <c r="CN20" s="1">
        <v>3.63711372225254</v>
      </c>
      <c r="CO20" s="1">
        <v>3.8663321737138343</v>
      </c>
      <c r="CP20" s="1">
        <v>3.7799953997670803</v>
      </c>
      <c r="CQ20" s="1">
        <v>3.9043541888204922</v>
      </c>
      <c r="CR20" s="1">
        <v>4.082366685326251</v>
      </c>
      <c r="CS20" s="1">
        <v>3.9586202887645863</v>
      </c>
      <c r="CT20" s="1">
        <v>4.088619424173399</v>
      </c>
      <c r="CU20" s="1">
        <v>3.6301002143412577</v>
      </c>
      <c r="CV20" s="1">
        <v>4.017224201970065</v>
      </c>
      <c r="CW20" s="1">
        <v>4.03445871891848</v>
      </c>
      <c r="EF20" s="1">
        <v>10.216711181389115</v>
      </c>
      <c r="EG20" s="1">
        <v>13.376692503704215</v>
      </c>
      <c r="EH20" s="1">
        <v>11.63626404505765</v>
      </c>
      <c r="EI20" s="1">
        <v>7.591165933359704</v>
      </c>
      <c r="EJ20" s="1">
        <v>6.107076166549216</v>
      </c>
      <c r="EK20" s="1">
        <v>5.3543884482496615</v>
      </c>
      <c r="EL20" s="1">
        <v>5.100661522415454</v>
      </c>
      <c r="EM20" s="1">
        <v>5.4270274999635895</v>
      </c>
      <c r="EN20" s="1">
        <v>5.154011407897773</v>
      </c>
      <c r="EO20" s="1">
        <v>6.073681878653645</v>
      </c>
      <c r="EP20" s="1">
        <v>6.636541620416306</v>
      </c>
      <c r="EQ20" s="1">
        <v>6.2058014982381025</v>
      </c>
      <c r="ER20" s="1">
        <v>5.937480750910929</v>
      </c>
      <c r="ES20" s="1">
        <v>5.815161788438193</v>
      </c>
      <c r="ET20" s="1">
        <v>5.269898006294795</v>
      </c>
      <c r="EU20" s="1">
        <v>5.207795326198706</v>
      </c>
      <c r="EV20" s="1">
        <v>6.604078536637662</v>
      </c>
      <c r="EW20" s="1">
        <v>6.583268086018222</v>
      </c>
      <c r="EX20" s="1">
        <v>6.258281993096574</v>
      </c>
      <c r="EY20" s="1">
        <v>6.369649365869812</v>
      </c>
      <c r="EZ20" s="1">
        <v>6.093120755099498</v>
      </c>
      <c r="FA20" s="1">
        <v>6.492308501657689</v>
      </c>
      <c r="FB20" s="1">
        <v>6.677827034307717</v>
      </c>
      <c r="FC20" s="1">
        <v>6.020834389152749</v>
      </c>
      <c r="FD20" s="1">
        <v>6.339454496643006</v>
      </c>
      <c r="FE20" s="1">
        <v>6.503005088683756</v>
      </c>
      <c r="FF20" s="1">
        <v>6.581375005280104</v>
      </c>
      <c r="FG20" s="1">
        <v>7.141076384621164</v>
      </c>
      <c r="FH20" s="1">
        <v>8.67833846932758</v>
      </c>
      <c r="FI20" s="1">
        <v>8.745331524264468</v>
      </c>
      <c r="FJ20" s="1">
        <v>8.698950313740282</v>
      </c>
      <c r="FK20" s="1">
        <v>9.275318604296313</v>
      </c>
      <c r="FL20" s="1">
        <v>9.70026557061355</v>
      </c>
      <c r="FM20" s="1">
        <v>10.690322037485528</v>
      </c>
      <c r="FN20" s="1">
        <v>11.069903329433448</v>
      </c>
      <c r="FO20" s="1">
        <v>11.411735445437268</v>
      </c>
      <c r="FP20" s="1">
        <v>12.318865467587495</v>
      </c>
      <c r="FQ20" s="1">
        <v>12.964108712830878</v>
      </c>
      <c r="FR20" s="1">
        <v>11.327678942686761</v>
      </c>
      <c r="FS20">
        <v>10.5</v>
      </c>
      <c r="FT20">
        <v>9.7</v>
      </c>
      <c r="FU20">
        <v>8.9</v>
      </c>
      <c r="FV20">
        <v>8.9</v>
      </c>
      <c r="FW20">
        <v>9.4</v>
      </c>
      <c r="FX20">
        <v>9.3</v>
      </c>
      <c r="FY20">
        <v>9.4</v>
      </c>
      <c r="FZ20">
        <v>8.5</v>
      </c>
      <c r="GA20">
        <v>7.8</v>
      </c>
      <c r="GB20">
        <v>8</v>
      </c>
      <c r="GC20">
        <v>7.1</v>
      </c>
      <c r="GD20">
        <v>6.9</v>
      </c>
      <c r="GE20">
        <v>6.3</v>
      </c>
      <c r="GF20">
        <v>7.1</v>
      </c>
      <c r="GG20">
        <v>6.6</v>
      </c>
      <c r="GH20">
        <v>6.2</v>
      </c>
      <c r="GI20">
        <v>6.3</v>
      </c>
      <c r="GJ20">
        <v>6.8</v>
      </c>
      <c r="GK20">
        <v>6.9</v>
      </c>
      <c r="GL20">
        <v>6.6</v>
      </c>
      <c r="GM20">
        <v>6.1</v>
      </c>
    </row>
    <row r="21" spans="1:136" ht="12.75">
      <c r="A21" t="s">
        <v>65</v>
      </c>
      <c r="DW21" t="s">
        <v>0</v>
      </c>
      <c r="DX21" t="s">
        <v>0</v>
      </c>
      <c r="ED21" t="s">
        <v>0</v>
      </c>
      <c r="EE21" t="s">
        <v>0</v>
      </c>
      <c r="EF21" t="s">
        <v>0</v>
      </c>
    </row>
    <row r="23" ht="12.75">
      <c r="A23" t="s">
        <v>66</v>
      </c>
    </row>
    <row r="24" spans="2:197" ht="12.75">
      <c r="B24">
        <v>1814</v>
      </c>
      <c r="C24">
        <v>1815</v>
      </c>
      <c r="D24">
        <v>1816</v>
      </c>
      <c r="E24">
        <v>1817</v>
      </c>
      <c r="F24">
        <v>1818</v>
      </c>
      <c r="G24">
        <v>1819</v>
      </c>
      <c r="H24">
        <v>1820</v>
      </c>
      <c r="I24">
        <v>1821</v>
      </c>
      <c r="J24">
        <v>1822</v>
      </c>
      <c r="K24">
        <v>1823</v>
      </c>
      <c r="L24">
        <v>1824</v>
      </c>
      <c r="M24">
        <v>1825</v>
      </c>
      <c r="N24">
        <v>1826</v>
      </c>
      <c r="O24">
        <v>1827</v>
      </c>
      <c r="P24">
        <v>1828</v>
      </c>
      <c r="Q24">
        <v>1829</v>
      </c>
      <c r="R24">
        <v>1830</v>
      </c>
      <c r="S24">
        <v>1831</v>
      </c>
      <c r="T24">
        <v>1832</v>
      </c>
      <c r="U24">
        <v>1833</v>
      </c>
      <c r="V24">
        <v>1834</v>
      </c>
      <c r="W24">
        <v>1835</v>
      </c>
      <c r="X24">
        <v>1836</v>
      </c>
      <c r="Y24">
        <v>1837</v>
      </c>
      <c r="Z24">
        <v>1838</v>
      </c>
      <c r="AA24">
        <v>1839</v>
      </c>
      <c r="AB24">
        <v>1840</v>
      </c>
      <c r="AC24">
        <v>1841</v>
      </c>
      <c r="AD24">
        <v>1842</v>
      </c>
      <c r="AE24">
        <v>1843</v>
      </c>
      <c r="AF24">
        <v>1844</v>
      </c>
      <c r="AG24">
        <v>1845</v>
      </c>
      <c r="AH24">
        <v>1846</v>
      </c>
      <c r="AI24">
        <v>1847</v>
      </c>
      <c r="AJ24">
        <v>1848</v>
      </c>
      <c r="AK24">
        <v>1849</v>
      </c>
      <c r="AL24">
        <v>1850</v>
      </c>
      <c r="AM24">
        <v>1851</v>
      </c>
      <c r="AN24">
        <v>1852</v>
      </c>
      <c r="AO24">
        <v>1853</v>
      </c>
      <c r="AP24">
        <v>1854</v>
      </c>
      <c r="AQ24">
        <v>1855</v>
      </c>
      <c r="AR24">
        <v>1856</v>
      </c>
      <c r="AS24">
        <v>1857</v>
      </c>
      <c r="AT24">
        <v>1858</v>
      </c>
      <c r="AU24">
        <v>1859</v>
      </c>
      <c r="AV24">
        <v>1860</v>
      </c>
      <c r="AW24">
        <v>1861</v>
      </c>
      <c r="AX24">
        <v>1862</v>
      </c>
      <c r="AY24">
        <v>1863</v>
      </c>
      <c r="AZ24">
        <v>1864</v>
      </c>
      <c r="BA24">
        <v>1865</v>
      </c>
      <c r="BB24">
        <v>1866</v>
      </c>
      <c r="BC24">
        <v>1867</v>
      </c>
      <c r="BD24">
        <v>1868</v>
      </c>
      <c r="BE24">
        <v>1869</v>
      </c>
      <c r="BF24">
        <v>1870</v>
      </c>
      <c r="BG24">
        <v>1871</v>
      </c>
      <c r="BH24">
        <v>1872</v>
      </c>
      <c r="BI24">
        <v>1873</v>
      </c>
      <c r="BJ24">
        <v>1874</v>
      </c>
      <c r="BK24">
        <v>1875</v>
      </c>
      <c r="BL24">
        <v>1876</v>
      </c>
      <c r="BM24">
        <v>1877</v>
      </c>
      <c r="BN24">
        <v>1878</v>
      </c>
      <c r="BO24">
        <v>1879</v>
      </c>
      <c r="BP24">
        <v>1880</v>
      </c>
      <c r="BQ24">
        <v>1881</v>
      </c>
      <c r="BR24">
        <v>1882</v>
      </c>
      <c r="BS24">
        <v>1883</v>
      </c>
      <c r="BT24">
        <v>1884</v>
      </c>
      <c r="BU24">
        <v>1885</v>
      </c>
      <c r="BV24">
        <v>1886</v>
      </c>
      <c r="BW24">
        <v>1887</v>
      </c>
      <c r="BX24">
        <v>1888</v>
      </c>
      <c r="BY24">
        <v>1889</v>
      </c>
      <c r="BZ24">
        <v>1890</v>
      </c>
      <c r="CA24">
        <v>1891</v>
      </c>
      <c r="CB24">
        <v>1892</v>
      </c>
      <c r="CC24">
        <v>1893</v>
      </c>
      <c r="CD24">
        <v>1894</v>
      </c>
      <c r="CE24">
        <v>1895</v>
      </c>
      <c r="CF24">
        <v>1896</v>
      </c>
      <c r="CG24">
        <v>1897</v>
      </c>
      <c r="CH24">
        <v>1898</v>
      </c>
      <c r="CI24">
        <v>1899</v>
      </c>
      <c r="CJ24">
        <v>1900</v>
      </c>
      <c r="CK24">
        <v>1901</v>
      </c>
      <c r="CL24">
        <v>1902</v>
      </c>
      <c r="CM24">
        <v>1903</v>
      </c>
      <c r="CN24">
        <v>1904</v>
      </c>
      <c r="CO24">
        <v>1905</v>
      </c>
      <c r="CP24">
        <v>1906</v>
      </c>
      <c r="CQ24">
        <v>1907</v>
      </c>
      <c r="CR24">
        <v>1908</v>
      </c>
      <c r="CS24">
        <v>1909</v>
      </c>
      <c r="CT24">
        <v>1910</v>
      </c>
      <c r="CU24">
        <v>1911</v>
      </c>
      <c r="CV24">
        <v>1912</v>
      </c>
      <c r="CW24">
        <v>1913</v>
      </c>
      <c r="CX24">
        <v>1914</v>
      </c>
      <c r="CY24">
        <v>1915</v>
      </c>
      <c r="CZ24">
        <v>1916</v>
      </c>
      <c r="DA24">
        <v>1917</v>
      </c>
      <c r="DB24">
        <v>1918</v>
      </c>
      <c r="DC24">
        <v>1919</v>
      </c>
      <c r="DD24">
        <v>1920</v>
      </c>
      <c r="DE24">
        <v>1921</v>
      </c>
      <c r="DF24">
        <v>1922</v>
      </c>
      <c r="DG24">
        <v>1923</v>
      </c>
      <c r="DH24">
        <v>1924</v>
      </c>
      <c r="DI24">
        <v>1925</v>
      </c>
      <c r="DJ24">
        <v>1926</v>
      </c>
      <c r="DK24">
        <v>1927</v>
      </c>
      <c r="DL24">
        <v>1928</v>
      </c>
      <c r="DM24">
        <v>1929</v>
      </c>
      <c r="DN24">
        <v>1930</v>
      </c>
      <c r="DO24">
        <v>1931</v>
      </c>
      <c r="DP24">
        <v>1932</v>
      </c>
      <c r="DQ24">
        <v>1933</v>
      </c>
      <c r="DR24">
        <v>1934</v>
      </c>
      <c r="DS24">
        <v>1935</v>
      </c>
      <c r="DT24">
        <v>1936</v>
      </c>
      <c r="DU24">
        <v>1937</v>
      </c>
      <c r="DV24">
        <v>1938</v>
      </c>
      <c r="DW24">
        <v>1939</v>
      </c>
      <c r="DX24">
        <v>1940</v>
      </c>
      <c r="DY24">
        <v>1941</v>
      </c>
      <c r="DZ24">
        <v>1942</v>
      </c>
      <c r="EA24">
        <v>1943</v>
      </c>
      <c r="EB24">
        <v>1944</v>
      </c>
      <c r="EC24">
        <v>1945</v>
      </c>
      <c r="ED24">
        <v>1946</v>
      </c>
      <c r="EE24">
        <v>1947</v>
      </c>
      <c r="EF24">
        <v>1948</v>
      </c>
      <c r="EG24">
        <v>1949</v>
      </c>
      <c r="EH24">
        <v>1950</v>
      </c>
      <c r="EI24">
        <v>1951</v>
      </c>
      <c r="EJ24">
        <v>1952</v>
      </c>
      <c r="EK24">
        <v>1953</v>
      </c>
      <c r="EL24">
        <v>1954</v>
      </c>
      <c r="EM24">
        <v>1955</v>
      </c>
      <c r="EN24">
        <v>1956</v>
      </c>
      <c r="EO24">
        <v>1957</v>
      </c>
      <c r="EP24">
        <v>1958</v>
      </c>
      <c r="EQ24">
        <v>1959</v>
      </c>
      <c r="ER24">
        <v>1960</v>
      </c>
      <c r="ES24">
        <v>1961</v>
      </c>
      <c r="ET24">
        <v>1962</v>
      </c>
      <c r="EU24">
        <v>1963</v>
      </c>
      <c r="EV24">
        <v>1964</v>
      </c>
      <c r="EW24">
        <v>1965</v>
      </c>
      <c r="EX24">
        <v>1966</v>
      </c>
      <c r="EY24">
        <v>1967</v>
      </c>
      <c r="EZ24">
        <v>1968</v>
      </c>
      <c r="FA24">
        <v>1969</v>
      </c>
      <c r="FB24">
        <v>1970</v>
      </c>
      <c r="FC24">
        <v>1971</v>
      </c>
      <c r="FD24">
        <v>1972</v>
      </c>
      <c r="FE24">
        <v>1973</v>
      </c>
      <c r="FF24">
        <v>1974</v>
      </c>
      <c r="FG24">
        <v>1975</v>
      </c>
      <c r="FH24">
        <v>1976</v>
      </c>
      <c r="FI24">
        <v>1977</v>
      </c>
      <c r="FJ24">
        <v>1978</v>
      </c>
      <c r="FK24">
        <v>1979</v>
      </c>
      <c r="FL24">
        <v>1980</v>
      </c>
      <c r="FM24">
        <v>1981</v>
      </c>
      <c r="FN24">
        <v>1982</v>
      </c>
      <c r="FO24">
        <v>1983</v>
      </c>
      <c r="FP24">
        <v>1984</v>
      </c>
      <c r="FQ24">
        <v>1985</v>
      </c>
      <c r="FR24">
        <v>1986</v>
      </c>
      <c r="FS24">
        <v>1987</v>
      </c>
      <c r="FT24">
        <v>1988</v>
      </c>
      <c r="FU24">
        <v>1989</v>
      </c>
      <c r="FV24">
        <v>1990</v>
      </c>
      <c r="FW24">
        <v>1991</v>
      </c>
      <c r="FX24">
        <v>1992</v>
      </c>
      <c r="FY24">
        <v>1993</v>
      </c>
      <c r="FZ24">
        <v>1994</v>
      </c>
      <c r="GA24">
        <v>1995</v>
      </c>
      <c r="GB24">
        <v>1996</v>
      </c>
      <c r="GC24">
        <v>1997</v>
      </c>
      <c r="GD24">
        <v>1998</v>
      </c>
      <c r="GE24">
        <v>1999</v>
      </c>
      <c r="GF24">
        <v>2000</v>
      </c>
      <c r="GG24">
        <v>2001</v>
      </c>
      <c r="GH24">
        <v>2002</v>
      </c>
      <c r="GI24">
        <v>2003</v>
      </c>
      <c r="GJ24">
        <v>2004</v>
      </c>
      <c r="GK24">
        <v>2005</v>
      </c>
      <c r="GL24">
        <v>2006</v>
      </c>
      <c r="GM24">
        <v>2007</v>
      </c>
      <c r="GO24" t="s">
        <v>62</v>
      </c>
    </row>
    <row r="25" spans="1:195" ht="12.75">
      <c r="A25" t="s">
        <v>0</v>
      </c>
      <c r="B25" s="1">
        <v>-1.3081850537089856</v>
      </c>
      <c r="C25" s="1">
        <v>-4.967417639341999</v>
      </c>
      <c r="D25" s="1">
        <v>1.6871436884874402</v>
      </c>
      <c r="E25" s="1">
        <v>0.6621428488312802</v>
      </c>
      <c r="F25" s="1">
        <v>0.9969510881163259</v>
      </c>
      <c r="G25" s="1">
        <v>1.8161644579960274</v>
      </c>
      <c r="H25" s="1">
        <v>2.5314664324061322</v>
      </c>
      <c r="I25" s="1">
        <v>2.884644124769917</v>
      </c>
      <c r="J25" s="1">
        <v>2.1462931653379567</v>
      </c>
      <c r="K25" s="1">
        <v>1.88082465137275</v>
      </c>
      <c r="L25" s="1">
        <v>1.4667163986595764</v>
      </c>
      <c r="M25" s="1">
        <v>1.2288007202094224</v>
      </c>
      <c r="N25" s="1">
        <v>0.5944685975546804</v>
      </c>
      <c r="O25" s="1">
        <v>0.44269662556821565</v>
      </c>
      <c r="P25" s="1">
        <v>0.7341107965990847</v>
      </c>
      <c r="Q25" s="1">
        <v>1.7658817434613407</v>
      </c>
      <c r="R25" s="1">
        <v>1.0791753552711558</v>
      </c>
      <c r="S25" s="1">
        <v>-8.514258354156157</v>
      </c>
      <c r="T25" s="1">
        <v>-6.31358883909933</v>
      </c>
      <c r="U25" s="1">
        <v>-4.4913196314110095</v>
      </c>
      <c r="V25" s="1">
        <v>-0.840764153714284</v>
      </c>
      <c r="W25" s="1">
        <v>1.515990065838059</v>
      </c>
      <c r="X25" s="1">
        <v>2.104567626835337</v>
      </c>
      <c r="Y25" s="1">
        <v>0.7991508524877862</v>
      </c>
      <c r="Z25" s="1">
        <v>1.566506442133237</v>
      </c>
      <c r="AA25" s="1">
        <v>0.32975765876251195</v>
      </c>
      <c r="AB25" s="1">
        <v>0.6032678424508138</v>
      </c>
      <c r="AC25" s="1">
        <v>3.0657027030339474</v>
      </c>
      <c r="AD25" s="1">
        <v>2.262286549779848</v>
      </c>
      <c r="AE25" s="1">
        <v>2.502004299328826</v>
      </c>
      <c r="AF25" s="1">
        <v>2.640919808064705</v>
      </c>
      <c r="AG25" s="1">
        <v>1.9969051105245548</v>
      </c>
      <c r="AH25" s="1">
        <v>1.6859402868543594</v>
      </c>
      <c r="AI25" s="1">
        <v>1.463014072279071</v>
      </c>
      <c r="AJ25" s="1">
        <v>0.3182366669960057</v>
      </c>
      <c r="AK25" s="1">
        <v>3.671255253893772</v>
      </c>
      <c r="AL25" s="1">
        <v>3.065568858343882</v>
      </c>
      <c r="AM25" s="1">
        <v>2.1252398690942194</v>
      </c>
      <c r="AN25" s="1">
        <v>2.512623963842419</v>
      </c>
      <c r="AO25" s="1">
        <v>2.6590446928375187</v>
      </c>
      <c r="AP25" s="1">
        <v>1.8959611224612747</v>
      </c>
      <c r="AQ25" s="1">
        <v>1.911034111083172</v>
      </c>
      <c r="AR25" s="1">
        <v>1.263097747747036</v>
      </c>
      <c r="AS25" s="1">
        <v>2.9124662542385664</v>
      </c>
      <c r="AT25" s="1">
        <v>2.836214086010939</v>
      </c>
      <c r="AU25" s="1">
        <v>-1.3821991547897312</v>
      </c>
      <c r="AV25" s="1">
        <v>2.7013342864829912</v>
      </c>
      <c r="AW25" s="1">
        <v>1.618804409240889</v>
      </c>
      <c r="AX25" s="1">
        <v>0.14546274665970493</v>
      </c>
      <c r="AY25" s="1">
        <v>2.1978248557951243</v>
      </c>
      <c r="AZ25" s="1">
        <v>1.309415998591387</v>
      </c>
      <c r="BA25" s="1">
        <v>1.36482476212114</v>
      </c>
      <c r="BB25" s="1">
        <v>0.5732539559976484</v>
      </c>
      <c r="BC25" s="1">
        <v>-1.8004406842693665</v>
      </c>
      <c r="BD25" s="1">
        <v>-0.40984071966869884</v>
      </c>
      <c r="BE25" s="1">
        <v>0.5779787069360385</v>
      </c>
      <c r="BF25" s="1">
        <v>0.7528595845821133</v>
      </c>
      <c r="BG25" s="1">
        <v>0.32723168581428297</v>
      </c>
      <c r="BH25" s="1">
        <v>0.40000202912494487</v>
      </c>
      <c r="BI25" s="1">
        <v>0.28124313219396413</v>
      </c>
      <c r="BJ25" s="1">
        <v>0.8217555936888736</v>
      </c>
      <c r="BK25" s="1">
        <v>1.0022707137841866</v>
      </c>
      <c r="BL25" s="1">
        <v>0.10387557067752873</v>
      </c>
      <c r="BM25" s="1">
        <v>-0.49014090333278126</v>
      </c>
      <c r="BN25" s="1">
        <v>-0.09670975037677998</v>
      </c>
      <c r="BO25" s="1">
        <v>0.1992439864052855</v>
      </c>
      <c r="BP25" s="1">
        <v>0.5457210885185244</v>
      </c>
      <c r="BQ25" s="1">
        <v>-0.9888169195386425</v>
      </c>
      <c r="BR25" s="1">
        <v>-1.1694390391961402</v>
      </c>
      <c r="BS25" s="1">
        <v>-1.3682988956552915</v>
      </c>
      <c r="BT25" s="1">
        <v>0.11348630094818901</v>
      </c>
      <c r="BU25" s="1">
        <v>-0.2988116437719768</v>
      </c>
      <c r="BV25" s="1">
        <v>0.463716733325489</v>
      </c>
      <c r="BW25" s="1">
        <v>0.5143828183759371</v>
      </c>
      <c r="BX25" s="1">
        <v>0.4304812773983109</v>
      </c>
      <c r="BY25" s="1">
        <v>0.7276268114607181</v>
      </c>
      <c r="BZ25" s="1">
        <v>-1.1148485155034784</v>
      </c>
      <c r="CA25" s="1">
        <v>0.33845526615796473</v>
      </c>
      <c r="CB25" s="1">
        <v>-1.0215380145061506</v>
      </c>
      <c r="CC25" s="1">
        <v>-0.035931717089255244</v>
      </c>
      <c r="CD25" s="1">
        <v>0.9029574824002857</v>
      </c>
      <c r="CE25" s="1">
        <v>0.7214839402145969</v>
      </c>
      <c r="CF25" s="1">
        <v>0.4969640745719328</v>
      </c>
      <c r="CG25" s="1">
        <v>0.2807284031842574</v>
      </c>
      <c r="CH25" s="1">
        <v>0.11124778285060977</v>
      </c>
      <c r="CI25" s="1">
        <v>0.16472339625923915</v>
      </c>
      <c r="CJ25" s="1">
        <v>0.5030477852849646</v>
      </c>
      <c r="CK25" s="1">
        <v>-0.1355214439364314</v>
      </c>
      <c r="CL25" s="1">
        <v>0.5573723411867437</v>
      </c>
      <c r="CM25" s="1">
        <v>-0.09831252927137157</v>
      </c>
      <c r="CN25" s="1">
        <v>-0.029146233863851734</v>
      </c>
      <c r="CO25" s="1">
        <v>0.18670898611769182</v>
      </c>
      <c r="CP25" s="1">
        <v>0.12390623708985693</v>
      </c>
      <c r="CQ25" s="1">
        <v>-0.2071707088873307</v>
      </c>
      <c r="CR25" s="1">
        <v>-0.3213868951327328</v>
      </c>
      <c r="CS25" s="1">
        <v>0.09171838213162786</v>
      </c>
      <c r="CT25" s="1">
        <v>0.3805161157427843</v>
      </c>
      <c r="CU25" s="1">
        <v>0.23708983377341042</v>
      </c>
      <c r="CV25" s="1">
        <v>0.23817181060401182</v>
      </c>
      <c r="CW25" s="1">
        <v>0.14573119041535243</v>
      </c>
      <c r="CX25" s="1">
        <v>-5.512745291020309</v>
      </c>
      <c r="CY25" s="1">
        <v>-7.322484906759301</v>
      </c>
      <c r="CZ25" s="1">
        <v>-6.456368358852611</v>
      </c>
      <c r="DA25" s="1">
        <v>-4.767779711152699</v>
      </c>
      <c r="DB25" s="1">
        <v>-8.560441874673815</v>
      </c>
      <c r="DC25" s="1">
        <v>-4.61887640417012</v>
      </c>
      <c r="DD25" s="1">
        <v>-1.8375817636734344</v>
      </c>
      <c r="DE25" s="1">
        <v>-3.9816386626556683</v>
      </c>
      <c r="DF25" s="1">
        <v>-10.646635643370363</v>
      </c>
      <c r="DG25" s="1">
        <v>-5.782839731473766</v>
      </c>
      <c r="DH25" s="1">
        <v>-7.467773966314092</v>
      </c>
      <c r="DI25" s="1">
        <v>-4.550137618856446</v>
      </c>
      <c r="DJ25" s="1">
        <v>-1.7592622688018367</v>
      </c>
      <c r="DK25" s="1">
        <v>-0.7311052865076585</v>
      </c>
      <c r="DL25" s="1">
        <v>-1.3983474277927739</v>
      </c>
      <c r="DM25" s="1">
        <v>-2.5763186247114183</v>
      </c>
      <c r="DN25" s="1">
        <v>-1.2205020505675421</v>
      </c>
      <c r="DO25" s="1">
        <v>-3.5960078580848474</v>
      </c>
      <c r="DP25" s="1">
        <v>-4.21270561930834</v>
      </c>
      <c r="DQ25" s="1">
        <v>-5.427301591061373</v>
      </c>
      <c r="DR25" s="1">
        <v>-1.945450858916697</v>
      </c>
      <c r="DS25" s="1">
        <v>-1.4667037212014504</v>
      </c>
      <c r="DT25" s="1">
        <v>-0.8901401998093691</v>
      </c>
      <c r="DU25" s="1">
        <v>0.033975739764526836</v>
      </c>
      <c r="DV25" s="1">
        <v>-0.8007343614131458</v>
      </c>
      <c r="DW25" s="1">
        <v>-2.061672598540294</v>
      </c>
      <c r="DX25" s="1"/>
      <c r="DY25" s="1"/>
      <c r="DZ25" s="1"/>
      <c r="EA25" s="1"/>
      <c r="EB25" s="1"/>
      <c r="EC25" s="1"/>
      <c r="ED25" s="1" t="s">
        <v>0</v>
      </c>
      <c r="EE25" s="1" t="s">
        <v>0</v>
      </c>
      <c r="EF25" s="1">
        <v>14.872571728661867</v>
      </c>
      <c r="EG25" s="1">
        <v>10.330951970578107</v>
      </c>
      <c r="EH25" s="1">
        <v>10.1475015910362</v>
      </c>
      <c r="EI25" s="1">
        <v>6.319935201434825</v>
      </c>
      <c r="EJ25" s="1">
        <v>6.497961545137215</v>
      </c>
      <c r="EK25" s="1">
        <v>2.225329296279868</v>
      </c>
      <c r="EL25" s="1">
        <v>0.7121053748095578</v>
      </c>
      <c r="EM25" s="1">
        <v>-2.225329296279868</v>
      </c>
      <c r="EN25" s="1">
        <v>-0.5340790311071684</v>
      </c>
      <c r="EO25" s="1">
        <v>0.17802634370238946</v>
      </c>
      <c r="EP25" s="1">
        <v>-1.5132239214703103</v>
      </c>
      <c r="EQ25" s="1">
        <v>0.44506585925597364</v>
      </c>
      <c r="ER25" s="1">
        <v>0.7121053748095578</v>
      </c>
      <c r="ES25" s="1">
        <v>0.08901317185119473</v>
      </c>
      <c r="ET25" s="1">
        <v>-0.5340790311071684</v>
      </c>
      <c r="EU25" s="1">
        <v>-1.1571712340655316</v>
      </c>
      <c r="EV25" s="1">
        <v>-1.335197577767921</v>
      </c>
      <c r="EW25" s="1">
        <v>-0.7121053748095578</v>
      </c>
      <c r="EX25" s="1">
        <v>-0.8011185466607526</v>
      </c>
      <c r="EY25" s="1">
        <v>-1.1571712340655316</v>
      </c>
      <c r="EZ25" s="1">
        <v>-0.8011185466607526</v>
      </c>
      <c r="FA25" s="1">
        <v>-0.44506585925597364</v>
      </c>
      <c r="FB25" s="1">
        <v>-1.521914725449621</v>
      </c>
      <c r="FC25" s="1">
        <v>-1.5874948844397818</v>
      </c>
      <c r="FD25" s="1">
        <v>-0.6976648112343923</v>
      </c>
      <c r="FE25" s="1">
        <v>0.5441563314369287</v>
      </c>
      <c r="FF25" s="1">
        <v>-0.26702957502053093</v>
      </c>
      <c r="FG25" s="1">
        <v>-2.861912877831662</v>
      </c>
      <c r="FH25" s="1">
        <v>-2.055971735557717</v>
      </c>
      <c r="FI25" s="1">
        <v>-0.755215364475096</v>
      </c>
      <c r="FJ25" s="1">
        <v>-2.0824635343665308</v>
      </c>
      <c r="FK25" s="1">
        <v>-2.4661700790916443</v>
      </c>
      <c r="FL25" s="1">
        <v>-3.9751649624435625</v>
      </c>
      <c r="FM25" s="1">
        <v>-4.9511826645557795</v>
      </c>
      <c r="FN25" s="1">
        <v>-6.197284320366716</v>
      </c>
      <c r="FO25" s="1">
        <v>-5.492466617519593</v>
      </c>
      <c r="FP25" s="1">
        <v>-5.267909737120125</v>
      </c>
      <c r="FQ25" s="1">
        <v>-3.5600005874881195</v>
      </c>
      <c r="FR25" s="1">
        <v>-4.572285132154072</v>
      </c>
      <c r="FS25" s="1">
        <v>-5.4</v>
      </c>
      <c r="FT25" s="1">
        <v>-4.2</v>
      </c>
      <c r="FU25" s="1">
        <v>-5</v>
      </c>
      <c r="FV25" s="1">
        <v>-5.3</v>
      </c>
      <c r="FW25" s="1">
        <v>-2.7</v>
      </c>
      <c r="FX25" s="1">
        <v>-4.2</v>
      </c>
      <c r="FY25" s="1">
        <v>-2.8</v>
      </c>
      <c r="FZ25" s="1">
        <v>-3.5</v>
      </c>
      <c r="GA25" s="1">
        <v>-9.2</v>
      </c>
      <c r="GB25" s="1">
        <v>-1.9</v>
      </c>
      <c r="GC25" s="1">
        <v>-1.2</v>
      </c>
      <c r="GD25" s="1">
        <v>-0.9</v>
      </c>
      <c r="GE25" s="1">
        <v>0.4</v>
      </c>
      <c r="GF25" s="1">
        <v>2</v>
      </c>
      <c r="GG25" s="1">
        <v>-0.2</v>
      </c>
      <c r="GH25" s="1">
        <v>-2</v>
      </c>
      <c r="GI25" s="1">
        <v>-3.1</v>
      </c>
      <c r="GJ25" s="1">
        <v>-1.8</v>
      </c>
      <c r="GK25" s="1">
        <v>-0.3</v>
      </c>
      <c r="GL25" s="1">
        <v>0.2</v>
      </c>
      <c r="GM25" s="1">
        <v>-0.1</v>
      </c>
    </row>
    <row r="26" ht="12.75">
      <c r="A26" t="s">
        <v>0</v>
      </c>
    </row>
    <row r="27" spans="2:4" ht="12.75">
      <c r="B27" t="s">
        <v>0</v>
      </c>
      <c r="C27" t="s">
        <v>0</v>
      </c>
      <c r="D27" t="s">
        <v>0</v>
      </c>
    </row>
    <row r="28" ht="12.75">
      <c r="A28" t="s">
        <v>67</v>
      </c>
    </row>
    <row r="29" spans="2:197" ht="12.75">
      <c r="B29">
        <v>1814</v>
      </c>
      <c r="C29">
        <v>1815</v>
      </c>
      <c r="D29">
        <v>1816</v>
      </c>
      <c r="E29">
        <v>1817</v>
      </c>
      <c r="F29">
        <v>1818</v>
      </c>
      <c r="G29">
        <v>1819</v>
      </c>
      <c r="H29">
        <v>1820</v>
      </c>
      <c r="I29">
        <v>1821</v>
      </c>
      <c r="J29">
        <v>1822</v>
      </c>
      <c r="K29">
        <v>1823</v>
      </c>
      <c r="L29">
        <v>1824</v>
      </c>
      <c r="M29">
        <v>1825</v>
      </c>
      <c r="N29">
        <v>1826</v>
      </c>
      <c r="O29">
        <v>1827</v>
      </c>
      <c r="P29">
        <v>1828</v>
      </c>
      <c r="Q29">
        <v>1829</v>
      </c>
      <c r="R29">
        <v>1830</v>
      </c>
      <c r="S29">
        <v>1831</v>
      </c>
      <c r="T29">
        <v>1832</v>
      </c>
      <c r="U29">
        <v>1833</v>
      </c>
      <c r="V29">
        <v>1834</v>
      </c>
      <c r="W29">
        <v>1835</v>
      </c>
      <c r="X29">
        <v>1836</v>
      </c>
      <c r="Y29">
        <v>1837</v>
      </c>
      <c r="Z29">
        <v>1838</v>
      </c>
      <c r="AA29">
        <v>1839</v>
      </c>
      <c r="AB29">
        <v>1840</v>
      </c>
      <c r="AC29">
        <v>1841</v>
      </c>
      <c r="AD29">
        <v>1842</v>
      </c>
      <c r="AE29">
        <v>1843</v>
      </c>
      <c r="AF29">
        <v>1844</v>
      </c>
      <c r="AG29">
        <v>1845</v>
      </c>
      <c r="AH29">
        <v>1846</v>
      </c>
      <c r="AI29">
        <v>1847</v>
      </c>
      <c r="AJ29">
        <v>1848</v>
      </c>
      <c r="AK29">
        <v>1849</v>
      </c>
      <c r="AL29">
        <v>1850</v>
      </c>
      <c r="AM29">
        <v>1851</v>
      </c>
      <c r="AN29">
        <v>1852</v>
      </c>
      <c r="AO29">
        <v>1853</v>
      </c>
      <c r="AP29">
        <v>1854</v>
      </c>
      <c r="AQ29">
        <v>1855</v>
      </c>
      <c r="AR29">
        <v>1856</v>
      </c>
      <c r="AS29">
        <v>1857</v>
      </c>
      <c r="AT29">
        <v>1858</v>
      </c>
      <c r="AU29">
        <v>1859</v>
      </c>
      <c r="AV29">
        <v>1860</v>
      </c>
      <c r="AW29">
        <v>1861</v>
      </c>
      <c r="AX29">
        <v>1862</v>
      </c>
      <c r="AY29">
        <v>1863</v>
      </c>
      <c r="AZ29">
        <v>1864</v>
      </c>
      <c r="BA29">
        <v>1865</v>
      </c>
      <c r="BB29">
        <v>1866</v>
      </c>
      <c r="BC29">
        <v>1867</v>
      </c>
      <c r="BD29">
        <v>1868</v>
      </c>
      <c r="BE29">
        <v>1869</v>
      </c>
      <c r="BF29">
        <v>1870</v>
      </c>
      <c r="BG29">
        <v>1871</v>
      </c>
      <c r="BH29">
        <v>1872</v>
      </c>
      <c r="BI29">
        <v>1873</v>
      </c>
      <c r="BJ29">
        <v>1874</v>
      </c>
      <c r="BK29">
        <v>1875</v>
      </c>
      <c r="BL29">
        <v>1876</v>
      </c>
      <c r="BM29">
        <v>1877</v>
      </c>
      <c r="BN29">
        <v>1878</v>
      </c>
      <c r="BO29">
        <v>1879</v>
      </c>
      <c r="BP29">
        <v>1880</v>
      </c>
      <c r="BQ29">
        <v>1881</v>
      </c>
      <c r="BR29">
        <v>1882</v>
      </c>
      <c r="BS29">
        <v>1883</v>
      </c>
      <c r="BT29">
        <v>1884</v>
      </c>
      <c r="BU29">
        <v>1885</v>
      </c>
      <c r="BV29">
        <v>1886</v>
      </c>
      <c r="BW29">
        <v>1887</v>
      </c>
      <c r="BX29">
        <v>1888</v>
      </c>
      <c r="BY29">
        <v>1889</v>
      </c>
      <c r="BZ29">
        <v>1890</v>
      </c>
      <c r="CA29">
        <v>1891</v>
      </c>
      <c r="CB29">
        <v>1892</v>
      </c>
      <c r="CC29">
        <v>1893</v>
      </c>
      <c r="CD29">
        <v>1894</v>
      </c>
      <c r="CE29">
        <v>1895</v>
      </c>
      <c r="CF29">
        <v>1896</v>
      </c>
      <c r="CG29">
        <v>1897</v>
      </c>
      <c r="CH29">
        <v>1898</v>
      </c>
      <c r="CI29">
        <v>1899</v>
      </c>
      <c r="CJ29">
        <v>1900</v>
      </c>
      <c r="CK29">
        <v>1901</v>
      </c>
      <c r="CL29">
        <v>1902</v>
      </c>
      <c r="CM29">
        <v>1903</v>
      </c>
      <c r="CN29">
        <v>1904</v>
      </c>
      <c r="CO29">
        <v>1905</v>
      </c>
      <c r="CP29">
        <v>1906</v>
      </c>
      <c r="CQ29">
        <v>1907</v>
      </c>
      <c r="CR29">
        <v>1908</v>
      </c>
      <c r="CS29">
        <v>1909</v>
      </c>
      <c r="CT29">
        <v>1910</v>
      </c>
      <c r="CU29">
        <v>1911</v>
      </c>
      <c r="CV29">
        <v>1912</v>
      </c>
      <c r="CW29">
        <v>1913</v>
      </c>
      <c r="CX29">
        <v>1914</v>
      </c>
      <c r="CY29">
        <v>1915</v>
      </c>
      <c r="CZ29">
        <v>1916</v>
      </c>
      <c r="DA29">
        <v>1917</v>
      </c>
      <c r="DB29">
        <v>1918</v>
      </c>
      <c r="DC29">
        <v>1919</v>
      </c>
      <c r="DD29">
        <v>1920</v>
      </c>
      <c r="DE29">
        <v>1921</v>
      </c>
      <c r="DF29">
        <v>1922</v>
      </c>
      <c r="DG29">
        <v>1923</v>
      </c>
      <c r="DH29">
        <v>1924</v>
      </c>
      <c r="DI29">
        <v>1925</v>
      </c>
      <c r="DJ29">
        <v>1926</v>
      </c>
      <c r="DK29">
        <v>1927</v>
      </c>
      <c r="DL29">
        <v>1928</v>
      </c>
      <c r="DM29">
        <v>1929</v>
      </c>
      <c r="DN29">
        <v>1930</v>
      </c>
      <c r="DO29">
        <v>1931</v>
      </c>
      <c r="DP29">
        <v>1932</v>
      </c>
      <c r="DQ29">
        <v>1933</v>
      </c>
      <c r="DR29">
        <v>1934</v>
      </c>
      <c r="DS29">
        <v>1935</v>
      </c>
      <c r="DT29">
        <v>1936</v>
      </c>
      <c r="DU29">
        <v>1937</v>
      </c>
      <c r="DV29">
        <v>1938</v>
      </c>
      <c r="DW29">
        <v>1939</v>
      </c>
      <c r="DX29">
        <v>1940</v>
      </c>
      <c r="DY29">
        <v>1941</v>
      </c>
      <c r="DZ29">
        <v>1942</v>
      </c>
      <c r="EA29">
        <v>1943</v>
      </c>
      <c r="EB29">
        <v>1944</v>
      </c>
      <c r="EC29">
        <v>1945</v>
      </c>
      <c r="ED29">
        <v>1946</v>
      </c>
      <c r="EE29">
        <v>1947</v>
      </c>
      <c r="EF29">
        <v>1948</v>
      </c>
      <c r="EG29">
        <v>1949</v>
      </c>
      <c r="EH29">
        <v>1950</v>
      </c>
      <c r="EI29">
        <v>1951</v>
      </c>
      <c r="EJ29">
        <v>1952</v>
      </c>
      <c r="EK29">
        <v>1953</v>
      </c>
      <c r="EL29">
        <v>1954</v>
      </c>
      <c r="EM29">
        <v>1955</v>
      </c>
      <c r="EN29">
        <v>1956</v>
      </c>
      <c r="EO29">
        <v>1957</v>
      </c>
      <c r="EP29">
        <v>1958</v>
      </c>
      <c r="EQ29">
        <v>1959</v>
      </c>
      <c r="ER29">
        <v>1960</v>
      </c>
      <c r="ES29">
        <v>1961</v>
      </c>
      <c r="ET29">
        <v>1962</v>
      </c>
      <c r="EU29">
        <v>1963</v>
      </c>
      <c r="EV29">
        <v>1964</v>
      </c>
      <c r="EW29">
        <v>1965</v>
      </c>
      <c r="EX29">
        <v>1966</v>
      </c>
      <c r="EY29">
        <v>1967</v>
      </c>
      <c r="EZ29">
        <v>1968</v>
      </c>
      <c r="FA29">
        <v>1969</v>
      </c>
      <c r="FB29">
        <v>1970</v>
      </c>
      <c r="FC29">
        <v>1971</v>
      </c>
      <c r="FD29">
        <v>1972</v>
      </c>
      <c r="FE29">
        <v>1973</v>
      </c>
      <c r="FF29">
        <v>1974</v>
      </c>
      <c r="FG29">
        <v>1975</v>
      </c>
      <c r="FH29">
        <v>1976</v>
      </c>
      <c r="FI29">
        <v>1977</v>
      </c>
      <c r="FJ29">
        <v>1978</v>
      </c>
      <c r="FK29">
        <v>1979</v>
      </c>
      <c r="FL29">
        <v>1980</v>
      </c>
      <c r="FM29">
        <v>1981</v>
      </c>
      <c r="FN29">
        <v>1982</v>
      </c>
      <c r="FO29">
        <v>1983</v>
      </c>
      <c r="FP29">
        <v>1984</v>
      </c>
      <c r="FQ29">
        <v>1985</v>
      </c>
      <c r="FR29">
        <v>1986</v>
      </c>
      <c r="FS29">
        <v>1987</v>
      </c>
      <c r="FT29">
        <v>1988</v>
      </c>
      <c r="FU29">
        <v>1989</v>
      </c>
      <c r="FV29">
        <v>1990</v>
      </c>
      <c r="FW29">
        <v>1991</v>
      </c>
      <c r="FX29">
        <v>1992</v>
      </c>
      <c r="FY29">
        <v>1993</v>
      </c>
      <c r="FZ29">
        <v>1994</v>
      </c>
      <c r="GA29">
        <v>1995</v>
      </c>
      <c r="GB29">
        <v>1996</v>
      </c>
      <c r="GC29">
        <v>1997</v>
      </c>
      <c r="GD29">
        <v>1998</v>
      </c>
      <c r="GE29">
        <v>1999</v>
      </c>
      <c r="GF29">
        <v>2000</v>
      </c>
      <c r="GG29">
        <v>2001</v>
      </c>
      <c r="GH29">
        <v>2002</v>
      </c>
      <c r="GI29">
        <v>2003</v>
      </c>
      <c r="GJ29">
        <v>2004</v>
      </c>
      <c r="GK29">
        <v>2005</v>
      </c>
      <c r="GL29">
        <v>2006</v>
      </c>
      <c r="GM29">
        <v>2007</v>
      </c>
      <c r="GO29" t="s">
        <v>62</v>
      </c>
    </row>
    <row r="30" spans="1:199" ht="12.75">
      <c r="A30" t="s">
        <v>0</v>
      </c>
      <c r="B30" s="1">
        <v>159.62886148078996</v>
      </c>
      <c r="C30" s="1">
        <v>155.86514325232383</v>
      </c>
      <c r="D30" s="1">
        <v>148.30411564018272</v>
      </c>
      <c r="E30" s="1">
        <v>136.0809171371687</v>
      </c>
      <c r="F30" s="1">
        <v>157.80583219667713</v>
      </c>
      <c r="G30" s="1">
        <v>187.08338124800042</v>
      </c>
      <c r="H30" s="1">
        <v>190.71636711933525</v>
      </c>
      <c r="I30" s="1">
        <v>204.97962584289237</v>
      </c>
      <c r="J30" s="1">
        <v>213.5699113065531</v>
      </c>
      <c r="K30" s="1">
        <v>206.54144383983106</v>
      </c>
      <c r="L30" s="1">
        <v>233.57386093954779</v>
      </c>
      <c r="M30" s="1">
        <v>219.40734818416286</v>
      </c>
      <c r="N30" s="1">
        <v>234.42283979283422</v>
      </c>
      <c r="O30" s="1">
        <v>220.9944047840178</v>
      </c>
      <c r="P30" s="1">
        <v>229.53360586800616</v>
      </c>
      <c r="Q30" s="1">
        <v>223.50582186881135</v>
      </c>
      <c r="R30" s="1">
        <v>236.83174908294714</v>
      </c>
      <c r="S30" s="1">
        <v>221.5241795420506</v>
      </c>
      <c r="T30" s="1">
        <v>223.6754900581352</v>
      </c>
      <c r="U30" s="1">
        <v>266.2775668437444</v>
      </c>
      <c r="V30" s="1">
        <v>277.65082734886687</v>
      </c>
      <c r="W30" s="1">
        <v>275.63463476455934</v>
      </c>
      <c r="X30" s="1">
        <v>251.0771949909562</v>
      </c>
      <c r="Y30" s="1">
        <v>265.47650154536433</v>
      </c>
      <c r="Z30" s="1">
        <v>251.80479681122785</v>
      </c>
      <c r="AA30" s="1">
        <v>238.92708565466938</v>
      </c>
      <c r="AB30" s="1">
        <v>243.38798113086858</v>
      </c>
      <c r="AC30" s="1">
        <v>242.1850299467608</v>
      </c>
      <c r="AD30" s="1">
        <v>250.08399563660643</v>
      </c>
      <c r="AE30" s="1">
        <v>264.28315200512725</v>
      </c>
      <c r="AF30" s="1">
        <v>274.41710198775223</v>
      </c>
      <c r="AG30" s="1">
        <v>248.80910180174402</v>
      </c>
      <c r="AH30" s="1">
        <v>213.0714644740851</v>
      </c>
      <c r="AI30" s="1">
        <v>192.70433919347403</v>
      </c>
      <c r="AJ30" s="1">
        <v>225.65320021726882</v>
      </c>
      <c r="AK30" s="1">
        <v>226.8642191808678</v>
      </c>
      <c r="AL30" s="1">
        <v>226.05543408574883</v>
      </c>
      <c r="AM30" s="1">
        <v>221.34147209044636</v>
      </c>
      <c r="AN30" s="1">
        <v>212.15370592616418</v>
      </c>
      <c r="AO30" s="1">
        <v>208.16310951684494</v>
      </c>
      <c r="AP30" s="1">
        <v>177.88533525800915</v>
      </c>
      <c r="AQ30" s="1">
        <v>180.06202408645433</v>
      </c>
      <c r="AR30" s="1">
        <v>162.95774095561916</v>
      </c>
      <c r="AS30" s="1">
        <v>162.53831916618856</v>
      </c>
      <c r="AT30" s="1">
        <v>174.60072988600066</v>
      </c>
      <c r="AU30" s="1">
        <v>173.92589673889483</v>
      </c>
      <c r="AV30" s="1">
        <v>155.4827667212024</v>
      </c>
      <c r="AW30" s="1">
        <v>150.3339285104594</v>
      </c>
      <c r="AX30" s="1">
        <v>134.44748411440125</v>
      </c>
      <c r="AY30" s="1">
        <v>132.3260019478714</v>
      </c>
      <c r="AZ30" s="1">
        <v>124.92441082401548</v>
      </c>
      <c r="BA30" s="1">
        <v>123.65727949787738</v>
      </c>
      <c r="BB30" s="1">
        <v>113.57143209852778</v>
      </c>
      <c r="BC30" s="1">
        <v>115.58081904224933</v>
      </c>
      <c r="BD30" s="1">
        <v>115.58955625209298</v>
      </c>
      <c r="BE30" s="1">
        <v>110.89870248543389</v>
      </c>
      <c r="BF30" s="1">
        <v>107.82418887873857</v>
      </c>
      <c r="BG30" s="1">
        <v>104.16268053168989</v>
      </c>
      <c r="BH30" s="1">
        <v>92.92964210869606</v>
      </c>
      <c r="BI30" s="1">
        <v>85.07359743466532</v>
      </c>
      <c r="BJ30" s="1">
        <v>86.93849174183283</v>
      </c>
      <c r="BK30" s="1">
        <v>87.30029260778787</v>
      </c>
      <c r="BL30" s="1">
        <v>88.60928714267627</v>
      </c>
      <c r="BM30" s="1">
        <v>86.32203828201368</v>
      </c>
      <c r="BN30" s="1">
        <v>90.56047437516511</v>
      </c>
      <c r="BO30" s="1">
        <v>95.69119702373624</v>
      </c>
      <c r="BP30" s="1">
        <v>89.58658489381911</v>
      </c>
      <c r="BQ30" s="1">
        <v>88.91645396079738</v>
      </c>
      <c r="BR30" s="1">
        <v>84.60595811084724</v>
      </c>
      <c r="BS30" s="1">
        <v>86.25039888246148</v>
      </c>
      <c r="BT30" s="1">
        <v>87.70621207049798</v>
      </c>
      <c r="BU30" s="1">
        <v>91.90932484629033</v>
      </c>
      <c r="BV30" s="1">
        <v>95.08769610396871</v>
      </c>
      <c r="BW30" s="1">
        <v>103.50234091678665</v>
      </c>
      <c r="BX30" s="1">
        <v>100.05592820951858</v>
      </c>
      <c r="BY30" s="1">
        <v>95.08487963036657</v>
      </c>
      <c r="BZ30" s="1">
        <v>94.36621779184742</v>
      </c>
      <c r="CA30" s="1">
        <v>92.71639861935574</v>
      </c>
      <c r="CB30" s="1">
        <v>96.39516729570649</v>
      </c>
      <c r="CC30" s="1">
        <v>101.56399685537528</v>
      </c>
      <c r="CD30" s="1">
        <v>97.47081953034942</v>
      </c>
      <c r="CE30" s="1">
        <v>98.92371156694448</v>
      </c>
      <c r="CF30" s="1">
        <v>93.12938232337928</v>
      </c>
      <c r="CG30" s="1">
        <v>92.5659302667903</v>
      </c>
      <c r="CH30" s="1">
        <v>87.20962297259327</v>
      </c>
      <c r="CI30" s="1">
        <v>89.47327629974203</v>
      </c>
      <c r="CJ30" s="1">
        <v>85.16306533947703</v>
      </c>
      <c r="CK30" s="1">
        <v>84.70455374548344</v>
      </c>
      <c r="CL30" s="1">
        <v>83.28199058611904</v>
      </c>
      <c r="CM30" s="1">
        <v>81.8488329283208</v>
      </c>
      <c r="CN30" s="1">
        <v>78.45255608671046</v>
      </c>
      <c r="CO30" s="1">
        <v>77.86892678684639</v>
      </c>
      <c r="CP30" s="1">
        <v>73.42390721974898</v>
      </c>
      <c r="CQ30" s="1">
        <v>74.74671746757838</v>
      </c>
      <c r="CR30" s="1">
        <v>77.51684805158969</v>
      </c>
      <c r="CS30" s="1">
        <v>74.06257423396781</v>
      </c>
      <c r="CT30" s="1">
        <v>70.14857617647961</v>
      </c>
      <c r="CU30" s="1">
        <v>65.23718265112403</v>
      </c>
      <c r="CV30" s="1">
        <v>62.76046198664494</v>
      </c>
      <c r="CW30" s="1">
        <v>61.62935157322175</v>
      </c>
      <c r="CX30" s="1">
        <v>61.183593700297585</v>
      </c>
      <c r="CY30" s="1">
        <v>58.353469741175914</v>
      </c>
      <c r="CZ30" s="1">
        <v>57.74821980408575</v>
      </c>
      <c r="DA30" s="1">
        <v>63.64235628822175</v>
      </c>
      <c r="DB30" s="1">
        <v>70.54804695517882</v>
      </c>
      <c r="DC30" s="1">
        <v>60.51165590488354</v>
      </c>
      <c r="DD30" s="1">
        <v>59.55487232181688</v>
      </c>
      <c r="DE30" s="1">
        <v>69.69516128643072</v>
      </c>
      <c r="DF30" s="1">
        <v>77.16458036982382</v>
      </c>
      <c r="DG30" s="1">
        <v>85.39710924858024</v>
      </c>
      <c r="DH30" s="1">
        <v>82.94519277075376</v>
      </c>
      <c r="DI30" s="1">
        <v>82.04652556229736</v>
      </c>
      <c r="DJ30" s="1">
        <v>79.78991582126908</v>
      </c>
      <c r="DK30" s="1">
        <v>77.07753621675297</v>
      </c>
      <c r="DL30" s="1">
        <v>73.27719276046132</v>
      </c>
      <c r="DM30" s="1">
        <v>71.2800104147841</v>
      </c>
      <c r="DN30" s="1">
        <v>75.61425096082274</v>
      </c>
      <c r="DO30" s="1">
        <v>86.84979766726461</v>
      </c>
      <c r="DP30" s="1">
        <v>101.15612897848295</v>
      </c>
      <c r="DQ30" s="1">
        <v>111.55474122007266</v>
      </c>
      <c r="DR30" s="1">
        <v>113.59518606313993</v>
      </c>
      <c r="DS30" s="1">
        <v>117.05689962453823</v>
      </c>
      <c r="DT30" s="1">
        <v>117.45642316122512</v>
      </c>
      <c r="DU30" s="1">
        <v>116.13445042191043</v>
      </c>
      <c r="DV30" s="1">
        <v>113.25768404265706</v>
      </c>
      <c r="DW30" s="1">
        <v>106.51855235741111</v>
      </c>
      <c r="DX30" s="1"/>
      <c r="DY30" s="1"/>
      <c r="DZ30" s="1"/>
      <c r="EA30" s="1"/>
      <c r="EB30" s="1"/>
      <c r="EC30" s="1"/>
      <c r="ED30" s="1">
        <v>222.970953983413</v>
      </c>
      <c r="EE30" s="1">
        <v>214.03023453901758</v>
      </c>
      <c r="EF30" s="1">
        <v>175.90455132009595</v>
      </c>
      <c r="EG30" s="1">
        <v>162.42622155901645</v>
      </c>
      <c r="EH30" s="1">
        <v>141.00951878046934</v>
      </c>
      <c r="EI30" s="1">
        <v>114.85534727914714</v>
      </c>
      <c r="EJ30" s="1">
        <v>108.46550958936491</v>
      </c>
      <c r="EK30" s="1">
        <v>99.28084150359257</v>
      </c>
      <c r="EL30" s="1">
        <v>91.05176099690813</v>
      </c>
      <c r="EM30" s="1">
        <v>87.94702707137202</v>
      </c>
      <c r="EN30" s="1">
        <v>85.09200223070292</v>
      </c>
      <c r="EO30" s="1">
        <v>89.9563711371472</v>
      </c>
      <c r="EP30" s="1">
        <v>88.80615553059464</v>
      </c>
      <c r="EQ30" s="1">
        <v>81.52046241432703</v>
      </c>
      <c r="ER30" s="1">
        <v>78.67761094981685</v>
      </c>
      <c r="ES30" s="1">
        <v>75.05215752976689</v>
      </c>
      <c r="ET30" s="1">
        <v>71.57520676376122</v>
      </c>
      <c r="EU30" s="1">
        <v>63.3208619015171</v>
      </c>
      <c r="EV30" s="1">
        <v>59.60007490947806</v>
      </c>
      <c r="EW30" s="1">
        <v>57.27253818305288</v>
      </c>
      <c r="EX30" s="1">
        <v>56.12675306006031</v>
      </c>
      <c r="EY30" s="1">
        <v>54.68211498364831</v>
      </c>
      <c r="EZ30" s="1">
        <v>51.75254519878938</v>
      </c>
      <c r="FA30" s="1">
        <v>49.58753969001479</v>
      </c>
      <c r="FB30" s="1">
        <v>49.587541590216624</v>
      </c>
      <c r="FC30" s="1">
        <v>47.2951145998736</v>
      </c>
      <c r="FD30" s="1">
        <v>44.7455229175708</v>
      </c>
      <c r="FE30" s="1">
        <v>41.56665503801409</v>
      </c>
      <c r="FF30" s="1">
        <v>39.67506250594378</v>
      </c>
      <c r="FG30" s="1">
        <v>39.56832042085176</v>
      </c>
      <c r="FH30" s="1">
        <v>38.669694931017744</v>
      </c>
      <c r="FI30" s="1">
        <v>38.10184284271196</v>
      </c>
      <c r="FJ30" s="1">
        <v>41.43263126963845</v>
      </c>
      <c r="FK30" s="1">
        <v>42.916029975281916</v>
      </c>
      <c r="FL30" s="1">
        <v>45.42931758571732</v>
      </c>
      <c r="FM30" s="1">
        <v>49.16813157455233</v>
      </c>
      <c r="FN30" s="1">
        <v>54.57932139083399</v>
      </c>
      <c r="FO30" s="1">
        <v>60.48239384148929</v>
      </c>
      <c r="FP30" s="1">
        <v>64.5611322417887</v>
      </c>
      <c r="FQ30" s="1">
        <v>69.35322201425768</v>
      </c>
      <c r="FR30" s="1">
        <v>71.03627348286719</v>
      </c>
      <c r="FS30" s="1">
        <v>73</v>
      </c>
      <c r="FT30" s="1">
        <v>75.5</v>
      </c>
      <c r="FU30" s="1">
        <v>75.6</v>
      </c>
      <c r="FV30" s="1">
        <v>75.8</v>
      </c>
      <c r="FW30" s="1">
        <v>75.4</v>
      </c>
      <c r="FX30" s="1">
        <v>76.2</v>
      </c>
      <c r="FY30" s="1">
        <v>77.2</v>
      </c>
      <c r="FZ30" s="1">
        <v>74.1</v>
      </c>
      <c r="GA30" s="1">
        <v>76.1</v>
      </c>
      <c r="GB30" s="1">
        <v>74.1</v>
      </c>
      <c r="GC30" s="1">
        <v>68.2</v>
      </c>
      <c r="GD30" s="1">
        <v>65.7</v>
      </c>
      <c r="GE30" s="1">
        <v>61.1</v>
      </c>
      <c r="GF30" s="1">
        <v>53.8</v>
      </c>
      <c r="GG30" s="1">
        <v>50.7</v>
      </c>
      <c r="GH30" s="1">
        <v>50.5</v>
      </c>
      <c r="GI30" s="1">
        <v>52</v>
      </c>
      <c r="GJ30" s="1">
        <v>52.6</v>
      </c>
      <c r="GK30" s="1">
        <v>52.7</v>
      </c>
      <c r="GL30" s="1">
        <v>48.7</v>
      </c>
      <c r="GM30" s="1">
        <v>47.2</v>
      </c>
      <c r="GO30" t="s">
        <v>0</v>
      </c>
      <c r="GP30" t="s">
        <v>0</v>
      </c>
      <c r="GQ30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R36" sqref="AR36"/>
    </sheetView>
  </sheetViews>
  <sheetFormatPr defaultColWidth="9.140625" defaultRowHeight="12.75"/>
  <cols>
    <col min="1" max="1" width="49.00390625" style="0" customWidth="1"/>
  </cols>
  <sheetData>
    <row r="1" ht="12.75">
      <c r="A1" s="4" t="s">
        <v>54</v>
      </c>
    </row>
    <row r="2" spans="2:73" ht="12.75">
      <c r="B2">
        <v>1921</v>
      </c>
      <c r="C2">
        <v>1922</v>
      </c>
      <c r="D2">
        <v>1923</v>
      </c>
      <c r="E2">
        <v>1924</v>
      </c>
      <c r="F2">
        <v>1925</v>
      </c>
      <c r="G2">
        <v>1926</v>
      </c>
      <c r="H2">
        <v>1927</v>
      </c>
      <c r="I2">
        <v>1928</v>
      </c>
      <c r="J2">
        <v>1929</v>
      </c>
      <c r="K2">
        <v>1930</v>
      </c>
      <c r="L2">
        <v>1931</v>
      </c>
      <c r="M2">
        <v>1932</v>
      </c>
      <c r="N2">
        <v>1933</v>
      </c>
      <c r="O2">
        <v>1934</v>
      </c>
      <c r="P2">
        <v>1935</v>
      </c>
      <c r="Q2">
        <v>1936</v>
      </c>
      <c r="R2">
        <v>1937</v>
      </c>
      <c r="S2">
        <v>1938</v>
      </c>
      <c r="T2">
        <v>1950</v>
      </c>
      <c r="U2">
        <v>1951</v>
      </c>
      <c r="V2">
        <v>1952</v>
      </c>
      <c r="W2">
        <v>1953</v>
      </c>
      <c r="X2">
        <v>1954</v>
      </c>
      <c r="Y2">
        <v>1955</v>
      </c>
      <c r="Z2">
        <v>1956</v>
      </c>
      <c r="AA2">
        <v>1957</v>
      </c>
      <c r="AB2">
        <v>1958</v>
      </c>
      <c r="AC2">
        <v>1959</v>
      </c>
      <c r="AD2">
        <v>1960</v>
      </c>
      <c r="AE2">
        <v>1961</v>
      </c>
      <c r="AF2">
        <v>1962</v>
      </c>
      <c r="AG2">
        <v>1963</v>
      </c>
      <c r="AH2">
        <v>1964</v>
      </c>
      <c r="AI2">
        <v>1965</v>
      </c>
      <c r="AJ2">
        <v>1966</v>
      </c>
      <c r="AK2">
        <v>1967</v>
      </c>
      <c r="AL2">
        <v>1968</v>
      </c>
      <c r="AM2">
        <v>1969</v>
      </c>
      <c r="AN2">
        <v>1970</v>
      </c>
      <c r="AO2">
        <v>1971</v>
      </c>
      <c r="AP2">
        <v>1972</v>
      </c>
      <c r="AQ2">
        <v>1973</v>
      </c>
      <c r="AR2">
        <v>1974</v>
      </c>
      <c r="AS2">
        <v>1975</v>
      </c>
      <c r="AT2">
        <v>1976</v>
      </c>
      <c r="AU2">
        <v>1977</v>
      </c>
      <c r="AV2">
        <v>1978</v>
      </c>
      <c r="AW2">
        <v>1979</v>
      </c>
      <c r="AX2">
        <v>1980</v>
      </c>
      <c r="AY2">
        <v>1981</v>
      </c>
      <c r="AZ2">
        <v>1982</v>
      </c>
      <c r="BA2">
        <v>1983</v>
      </c>
      <c r="BB2">
        <v>1984</v>
      </c>
      <c r="BC2">
        <v>1985</v>
      </c>
      <c r="BD2">
        <v>1986</v>
      </c>
      <c r="BE2">
        <v>1987</v>
      </c>
      <c r="BF2">
        <v>1988</v>
      </c>
      <c r="BG2">
        <v>1989</v>
      </c>
      <c r="BH2">
        <v>1990</v>
      </c>
      <c r="BI2">
        <v>1991</v>
      </c>
      <c r="BJ2">
        <v>1992</v>
      </c>
      <c r="BK2">
        <v>1993</v>
      </c>
      <c r="BL2">
        <v>1994</v>
      </c>
      <c r="BM2">
        <v>1995</v>
      </c>
      <c r="BN2">
        <v>1996</v>
      </c>
      <c r="BO2">
        <v>1997</v>
      </c>
      <c r="BP2">
        <v>1998</v>
      </c>
      <c r="BQ2">
        <v>1999</v>
      </c>
      <c r="BR2">
        <v>2000</v>
      </c>
      <c r="BS2">
        <v>2001</v>
      </c>
      <c r="BT2">
        <v>2002</v>
      </c>
      <c r="BU2">
        <v>2003</v>
      </c>
    </row>
    <row r="3" ht="12.75">
      <c r="T3" t="s">
        <v>1</v>
      </c>
    </row>
    <row r="4" spans="1:73" ht="12.75">
      <c r="A4" t="s">
        <v>2</v>
      </c>
      <c r="B4" s="1">
        <v>18.780466969802426</v>
      </c>
      <c r="C4" s="1">
        <v>19.08945012215018</v>
      </c>
      <c r="D4" s="1">
        <v>18.909403545186088</v>
      </c>
      <c r="E4" s="1">
        <v>17.284060461189405</v>
      </c>
      <c r="F4" s="1">
        <v>17.10043549558772</v>
      </c>
      <c r="G4" s="1">
        <v>17.130281839201245</v>
      </c>
      <c r="H4" s="1">
        <v>17.69353243452087</v>
      </c>
      <c r="I4" s="1">
        <v>16.632941594448532</v>
      </c>
      <c r="J4" s="1">
        <v>17.926510964947045</v>
      </c>
      <c r="K4" s="1">
        <v>19.336061858363674</v>
      </c>
      <c r="L4" s="1">
        <v>23.65893616565423</v>
      </c>
      <c r="M4" s="1">
        <v>25.772042144235993</v>
      </c>
      <c r="N4" s="1">
        <v>25.263853465691007</v>
      </c>
      <c r="O4" s="1">
        <v>25.511634513027325</v>
      </c>
      <c r="P4" s="1">
        <v>25.068033484518647</v>
      </c>
      <c r="Q4" s="1">
        <v>23.825684632764187</v>
      </c>
      <c r="R4" s="1">
        <v>21.578373265341348</v>
      </c>
      <c r="S4" s="1">
        <v>22.643127003101238</v>
      </c>
      <c r="T4" s="1">
        <v>28.864147162223762</v>
      </c>
      <c r="U4" s="1">
        <v>28.800281847029172</v>
      </c>
      <c r="V4" s="1">
        <v>28.732689532396208</v>
      </c>
      <c r="W4" s="1">
        <v>30.331320390051246</v>
      </c>
      <c r="X4" s="1">
        <v>29.942903646631326</v>
      </c>
      <c r="Y4" s="1">
        <v>31.777471215356673</v>
      </c>
      <c r="Z4" s="1">
        <v>31.437792599624416</v>
      </c>
      <c r="AA4" s="1">
        <v>34.050541889752836</v>
      </c>
      <c r="AB4" s="1">
        <v>35.386710033707345</v>
      </c>
      <c r="AC4" s="1">
        <v>33.12955759313426</v>
      </c>
      <c r="AD4" s="1">
        <v>32.83052273013306</v>
      </c>
      <c r="AE4" s="1">
        <v>34.44502855798523</v>
      </c>
      <c r="AF4" s="1">
        <v>34.11827010263997</v>
      </c>
      <c r="AG4" s="1">
        <v>35.580614164112916</v>
      </c>
      <c r="AH4" s="1">
        <v>37.58268987875993</v>
      </c>
      <c r="AI4" s="1">
        <v>38.25481710345921</v>
      </c>
      <c r="AJ4" s="1">
        <v>39.61765603093078</v>
      </c>
      <c r="AK4" s="1">
        <v>41.327459808123244</v>
      </c>
      <c r="AL4" s="1">
        <v>41.49882098711752</v>
      </c>
      <c r="AM4" s="1">
        <v>41.89913646627117</v>
      </c>
      <c r="AN4" s="1">
        <v>44.08800514133081</v>
      </c>
      <c r="AO4" s="1">
        <v>45.077477963445425</v>
      </c>
      <c r="AP4" s="1">
        <v>45.484849762423806</v>
      </c>
      <c r="AQ4" s="1">
        <v>45.62403469284537</v>
      </c>
      <c r="AR4" s="1">
        <v>46.97930033167278</v>
      </c>
      <c r="AS4" s="1">
        <v>51.27923029019695</v>
      </c>
      <c r="AT4" s="1">
        <v>51.98892005670893</v>
      </c>
      <c r="AU4" s="1">
        <v>51.55283640023841</v>
      </c>
      <c r="AV4" s="1">
        <v>53.15951283248066</v>
      </c>
      <c r="AW4" s="1">
        <v>54.9446851806465</v>
      </c>
      <c r="AX4" s="1">
        <v>56.58867754469771</v>
      </c>
      <c r="AY4" s="1">
        <v>58.02575786831976</v>
      </c>
      <c r="AZ4" s="1">
        <v>60.48760114288729</v>
      </c>
      <c r="BA4" s="1">
        <v>60.87793431229668</v>
      </c>
      <c r="BB4" s="1">
        <v>60.2161769729481</v>
      </c>
      <c r="BC4" s="1">
        <v>59.06718621388649</v>
      </c>
      <c r="BD4" s="1">
        <v>58.91801023720011</v>
      </c>
      <c r="BE4" s="1">
        <v>60.7021930777429</v>
      </c>
      <c r="BF4" s="1">
        <v>58.84259764759226</v>
      </c>
      <c r="BG4" s="1">
        <v>56.10838476236825</v>
      </c>
      <c r="BH4" s="1">
        <v>55.946032441446334</v>
      </c>
      <c r="BI4" s="1">
        <v>56.28433060434562</v>
      </c>
      <c r="BJ4" s="1">
        <v>57.22226480806496</v>
      </c>
      <c r="BK4" s="1">
        <v>57.43890067177982</v>
      </c>
      <c r="BL4" s="1">
        <v>54.66984284857314</v>
      </c>
      <c r="BM4" s="1">
        <v>57.40474303904668</v>
      </c>
      <c r="BN4" s="1">
        <v>50.585269763067735</v>
      </c>
      <c r="BO4" s="1">
        <v>49.13473257625968</v>
      </c>
      <c r="BP4" s="1">
        <v>48.032655062398995</v>
      </c>
      <c r="BQ4" s="1">
        <v>47.37161493838052</v>
      </c>
      <c r="BR4" s="1">
        <v>46.23742514745639</v>
      </c>
      <c r="BS4" s="1">
        <v>46.75400901371932</v>
      </c>
      <c r="BT4" s="1">
        <v>47.555710306395994</v>
      </c>
      <c r="BU4" s="1">
        <v>48.699248914745944</v>
      </c>
    </row>
    <row r="5" spans="1:73" ht="12.75">
      <c r="A5" t="s">
        <v>3</v>
      </c>
      <c r="B5" s="1">
        <v>5.798751161908469</v>
      </c>
      <c r="C5" s="1">
        <v>5.421890871893435</v>
      </c>
      <c r="D5" s="1">
        <v>5.699596337636599</v>
      </c>
      <c r="E5" s="1">
        <v>5.062529214608484</v>
      </c>
      <c r="F5" s="1">
        <v>5.275441682290631</v>
      </c>
      <c r="G5" s="1">
        <v>5.2099542355478965</v>
      </c>
      <c r="H5" s="1">
        <v>5.60234783111267</v>
      </c>
      <c r="I5" s="1">
        <v>4.99761819768266</v>
      </c>
      <c r="J5" s="1">
        <v>5.863943561489183</v>
      </c>
      <c r="K5" s="1">
        <v>6.631867559137958</v>
      </c>
      <c r="L5" s="1">
        <v>8.82140983321478</v>
      </c>
      <c r="M5" s="1">
        <v>10.193650398266737</v>
      </c>
      <c r="N5" s="1">
        <v>10.193532379401931</v>
      </c>
      <c r="O5" s="1">
        <v>10.471991303259212</v>
      </c>
      <c r="P5" s="1">
        <v>10.063369953462983</v>
      </c>
      <c r="Q5" s="1">
        <v>9.70412631504284</v>
      </c>
      <c r="R5" s="1">
        <v>8.037657482854245</v>
      </c>
      <c r="S5" s="1">
        <v>8.429874050121805</v>
      </c>
      <c r="T5" s="1">
        <v>11.513392690671697</v>
      </c>
      <c r="U5" s="1">
        <v>11.183684233637171</v>
      </c>
      <c r="V5" s="1">
        <v>11.97248737803551</v>
      </c>
      <c r="W5" s="1">
        <v>12.126541564712356</v>
      </c>
      <c r="X5" s="1">
        <v>12.053319094795086</v>
      </c>
      <c r="Y5" s="1">
        <v>13.634440880210422</v>
      </c>
      <c r="Z5" s="1">
        <v>12.44051331552688</v>
      </c>
      <c r="AA5" s="1">
        <v>14.339198261289638</v>
      </c>
      <c r="AB5" s="1">
        <v>15.871220492060443</v>
      </c>
      <c r="AC5" s="1">
        <v>15.08687535453967</v>
      </c>
      <c r="AD5" s="1">
        <v>14.951651452319117</v>
      </c>
      <c r="AE5" s="1">
        <v>16.118970404156528</v>
      </c>
      <c r="AF5" s="1">
        <v>15.473229268606802</v>
      </c>
      <c r="AG5" s="1">
        <v>16.99387576149185</v>
      </c>
      <c r="AH5" s="1">
        <v>18.690480723706408</v>
      </c>
      <c r="AI5" s="1">
        <v>19.727237973128837</v>
      </c>
      <c r="AJ5" s="1">
        <v>20.69794616926282</v>
      </c>
      <c r="AK5" s="1">
        <v>21.59129809979959</v>
      </c>
      <c r="AL5" s="1">
        <v>21.80003828514599</v>
      </c>
      <c r="AM5" s="1">
        <v>22.30731953167964</v>
      </c>
      <c r="AN5" s="1">
        <v>23.150272352062455</v>
      </c>
      <c r="AO5" s="1">
        <v>23.91782699180477</v>
      </c>
      <c r="AP5" s="1">
        <v>25.201067582917844</v>
      </c>
      <c r="AQ5" s="1">
        <v>26.080161969276176</v>
      </c>
      <c r="AR5" s="1">
        <v>27.200001025678603</v>
      </c>
      <c r="AS5" s="1">
        <v>30.264740230897317</v>
      </c>
      <c r="AT5" s="1">
        <v>31.028947298210994</v>
      </c>
      <c r="AU5" s="1">
        <v>30.575339435385803</v>
      </c>
      <c r="AV5" s="1">
        <v>31.555133558805792</v>
      </c>
      <c r="AW5" s="1">
        <v>32.743423346427164</v>
      </c>
      <c r="AX5" s="1">
        <v>33.984465955600854</v>
      </c>
      <c r="AY5" s="1">
        <v>34.692849864830436</v>
      </c>
      <c r="AZ5" s="1">
        <v>36.279764660486215</v>
      </c>
      <c r="BA5" s="1">
        <v>36.31847404218206</v>
      </c>
      <c r="BB5" s="1">
        <v>35.38938056184618</v>
      </c>
      <c r="BC5" s="1">
        <v>34.51178657961075</v>
      </c>
      <c r="BD5" s="1">
        <v>34.60651638506988</v>
      </c>
      <c r="BE5" s="1">
        <v>35.950132909366545</v>
      </c>
      <c r="BF5" s="1">
        <v>34.2602329663651</v>
      </c>
      <c r="BG5" s="1">
        <v>32.21125398317393</v>
      </c>
      <c r="BH5" s="1">
        <v>32.44545228061591</v>
      </c>
      <c r="BI5" s="1">
        <v>32.23525882302505</v>
      </c>
      <c r="BJ5" s="1">
        <v>32.75913294393324</v>
      </c>
      <c r="BK5" s="1">
        <v>32.74927728745904</v>
      </c>
      <c r="BL5" s="1">
        <v>30.946097299806684</v>
      </c>
      <c r="BM5" s="1">
        <v>33.728964444843996</v>
      </c>
      <c r="BN5" s="1">
        <v>27.329600176462954</v>
      </c>
      <c r="BO5" s="1">
        <v>26.654150889849184</v>
      </c>
      <c r="BP5" s="1">
        <v>25.995160429858743</v>
      </c>
      <c r="BQ5" s="1">
        <v>25.57141711444382</v>
      </c>
      <c r="BR5" s="1">
        <v>25.100984113483747</v>
      </c>
      <c r="BS5" s="1">
        <v>25.450395369685115</v>
      </c>
      <c r="BT5" s="1">
        <v>26.16901788120537</v>
      </c>
      <c r="BU5" s="1">
        <v>27.273947996366243</v>
      </c>
    </row>
    <row r="6" spans="1:73" ht="12.75">
      <c r="A6" t="s">
        <v>4</v>
      </c>
      <c r="B6" s="1">
        <v>1.5688662690702444</v>
      </c>
      <c r="C6" s="1">
        <v>1.6996051248260984</v>
      </c>
      <c r="D6" s="1">
        <v>1.8957134084598788</v>
      </c>
      <c r="E6" s="1">
        <v>1.6342356969481713</v>
      </c>
      <c r="F6" s="1">
        <v>1.830343980581952</v>
      </c>
      <c r="G6" s="1">
        <v>2.0264522642157328</v>
      </c>
      <c r="H6" s="1">
        <v>2.0264522642157328</v>
      </c>
      <c r="I6" s="1">
        <v>1.8957134084598788</v>
      </c>
      <c r="J6" s="1">
        <v>2.0264522642157328</v>
      </c>
      <c r="K6" s="1">
        <v>2.157191119971586</v>
      </c>
      <c r="L6" s="1">
        <v>3.0723631102625624</v>
      </c>
      <c r="M6" s="1">
        <v>4.249012812065246</v>
      </c>
      <c r="N6" s="1">
        <v>4.510490523576953</v>
      </c>
      <c r="O6" s="1">
        <v>4.3797516678210995</v>
      </c>
      <c r="P6" s="1">
        <v>4.445121095699026</v>
      </c>
      <c r="Q6" s="1">
        <v>4.118273956309392</v>
      </c>
      <c r="R6" s="1">
        <v>3.464579677530123</v>
      </c>
      <c r="S6" s="1">
        <v>3.856796244797685</v>
      </c>
      <c r="T6" s="1">
        <v>4.827630469662881</v>
      </c>
      <c r="U6" s="1">
        <v>4.871752940813202</v>
      </c>
      <c r="V6" s="1">
        <v>5.341289775279518</v>
      </c>
      <c r="W6" s="1">
        <v>5.17528826853069</v>
      </c>
      <c r="X6" s="1">
        <v>5.020548532578597</v>
      </c>
      <c r="Y6" s="1">
        <v>4.803298278405605</v>
      </c>
      <c r="Z6" s="1">
        <v>4.801962904715556</v>
      </c>
      <c r="AA6" s="1">
        <v>6.304176825166549</v>
      </c>
      <c r="AB6" s="1">
        <v>7.124809229444466</v>
      </c>
      <c r="AC6" s="1">
        <v>6.90206962907359</v>
      </c>
      <c r="AD6" s="1">
        <v>6.942821682109662</v>
      </c>
      <c r="AE6" s="1">
        <v>7.445161891208818</v>
      </c>
      <c r="AF6" s="1">
        <v>7.74820957726554</v>
      </c>
      <c r="AG6" s="1">
        <v>9.036601900586607</v>
      </c>
      <c r="AH6" s="1">
        <v>9.086858977467932</v>
      </c>
      <c r="AI6" s="1">
        <v>10.005047770655606</v>
      </c>
      <c r="AJ6" s="1">
        <v>10.675264855497913</v>
      </c>
      <c r="AK6" s="1">
        <v>11.238746739683169</v>
      </c>
      <c r="AL6" s="1">
        <v>10.881402247085282</v>
      </c>
      <c r="AM6" s="1">
        <v>11.28445235425965</v>
      </c>
      <c r="AN6" s="1">
        <v>11.459221864030434</v>
      </c>
      <c r="AO6" s="1">
        <v>12.123037724960241</v>
      </c>
      <c r="AP6" s="1">
        <v>12.826740799574532</v>
      </c>
      <c r="AQ6" s="1">
        <v>13.2037109190937</v>
      </c>
      <c r="AR6" s="1">
        <v>14.15435966894632</v>
      </c>
      <c r="AS6" s="1">
        <v>15.791717785361191</v>
      </c>
      <c r="AT6" s="1">
        <v>16.173073486271452</v>
      </c>
      <c r="AU6" s="1">
        <v>16.111319074008403</v>
      </c>
      <c r="AV6" s="1">
        <v>16.667207836690444</v>
      </c>
      <c r="AW6" s="1">
        <v>17.061330063590923</v>
      </c>
      <c r="AX6" s="1">
        <v>17.546655301355667</v>
      </c>
      <c r="AY6" s="1">
        <v>18.28314818092683</v>
      </c>
      <c r="AZ6" s="1">
        <v>19.49297147506091</v>
      </c>
      <c r="BA6" s="1">
        <v>19.89755484731289</v>
      </c>
      <c r="BB6" s="1">
        <v>19.09986171356747</v>
      </c>
      <c r="BC6" s="1">
        <v>17.93658283346808</v>
      </c>
      <c r="BD6" s="1">
        <v>17.2121166539877</v>
      </c>
      <c r="BE6" s="1">
        <v>16.944808437248856</v>
      </c>
      <c r="BF6" s="1">
        <v>16.671991181324103</v>
      </c>
      <c r="BG6" s="1">
        <v>15.8608193231918</v>
      </c>
      <c r="BH6" s="1">
        <v>16.84168589273752</v>
      </c>
      <c r="BI6" s="1">
        <v>16.684775863173247</v>
      </c>
      <c r="BJ6" s="1">
        <v>16.797687639581266</v>
      </c>
      <c r="BK6" s="1">
        <v>16.770105308413687</v>
      </c>
      <c r="BL6" s="1">
        <v>15.584404436337987</v>
      </c>
      <c r="BM6" s="1">
        <v>14.61508880487463</v>
      </c>
      <c r="BN6" s="1">
        <v>14.083493666388136</v>
      </c>
      <c r="BO6" s="1">
        <v>13.332793765311042</v>
      </c>
      <c r="BP6" s="1">
        <v>12.690900503658206</v>
      </c>
      <c r="BQ6" s="1">
        <v>12.237816451466301</v>
      </c>
      <c r="BR6" s="1">
        <v>11.86230862733398</v>
      </c>
      <c r="BS6" s="1">
        <v>11.719631277715656</v>
      </c>
      <c r="BT6" s="1">
        <v>11.87258513792527</v>
      </c>
      <c r="BU6" s="1">
        <v>12.329068671905992</v>
      </c>
    </row>
    <row r="7" spans="1:73" ht="12.75">
      <c r="A7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v>1.3766529401156813</v>
      </c>
      <c r="U7" s="1">
        <v>1.3950767876993675</v>
      </c>
      <c r="V7" s="1">
        <v>1.6405309134509751</v>
      </c>
      <c r="W7" s="1">
        <v>1.6103445526483382</v>
      </c>
      <c r="X7" s="1">
        <v>1.4831729374292122</v>
      </c>
      <c r="Y7" s="1">
        <v>1.4437195461805687</v>
      </c>
      <c r="Z7" s="1">
        <v>1.3918568043075685</v>
      </c>
      <c r="AA7" s="1">
        <v>1.487423416383616</v>
      </c>
      <c r="AB7" s="1">
        <v>1.7702175430914473</v>
      </c>
      <c r="AC7" s="1">
        <v>1.7056676921749743</v>
      </c>
      <c r="AD7" s="1">
        <v>1.5625341490786469</v>
      </c>
      <c r="AE7" s="1">
        <v>1.5360911447958066</v>
      </c>
      <c r="AF7" s="1">
        <v>1.6822935877983036</v>
      </c>
      <c r="AG7" s="1">
        <v>2.2627813604034066</v>
      </c>
      <c r="AH7" s="1">
        <v>2.1210347310473345</v>
      </c>
      <c r="AI7" s="1">
        <v>2.264330320558794</v>
      </c>
      <c r="AJ7" s="1">
        <v>2.5060193932419654</v>
      </c>
      <c r="AK7" s="1">
        <v>2.7171771533110567</v>
      </c>
      <c r="AL7" s="1">
        <v>2.9930938055834457</v>
      </c>
      <c r="AM7" s="1">
        <v>3.1349512259580568</v>
      </c>
      <c r="AN7" s="1">
        <v>3.292280170634375</v>
      </c>
      <c r="AO7" s="1">
        <v>3.5619610591425697</v>
      </c>
      <c r="AP7" s="1">
        <v>4.083991785777427</v>
      </c>
      <c r="AQ7" s="1">
        <v>4.253448501194055</v>
      </c>
      <c r="AR7" s="1">
        <v>4.714382951987015</v>
      </c>
      <c r="AS7" s="1">
        <v>5.457270511008452</v>
      </c>
      <c r="AT7" s="1">
        <v>5.678954658478381</v>
      </c>
      <c r="AU7" s="1">
        <v>5.939399492959467</v>
      </c>
      <c r="AV7" s="1">
        <v>6.322396212930663</v>
      </c>
      <c r="AW7" s="1">
        <v>6.553153429759513</v>
      </c>
      <c r="AX7" s="1">
        <v>6.654388661095936</v>
      </c>
      <c r="AY7" s="1">
        <v>7.19282734722214</v>
      </c>
      <c r="AZ7" s="1">
        <v>7.9554721672531095</v>
      </c>
      <c r="BA7" s="1">
        <v>8.050828850587331</v>
      </c>
      <c r="BB7" s="1">
        <v>7.411820906804975</v>
      </c>
      <c r="BC7" s="1">
        <v>6.760836477071225</v>
      </c>
      <c r="BD7" s="1">
        <v>6.244799244765181</v>
      </c>
      <c r="BE7" s="1">
        <v>6.106227476339631</v>
      </c>
      <c r="BF7" s="1">
        <v>5.9358828375963935</v>
      </c>
      <c r="BG7" s="1">
        <v>5.770877009084556</v>
      </c>
      <c r="BH7" s="1">
        <v>6.363908835979487</v>
      </c>
      <c r="BI7" s="1">
        <v>6.33373222060675</v>
      </c>
      <c r="BJ7" s="1">
        <v>6.412681257317843</v>
      </c>
      <c r="BK7" s="1">
        <v>6.562680700624355</v>
      </c>
      <c r="BL7" s="1">
        <v>5.705749573068722</v>
      </c>
      <c r="BM7" s="1">
        <v>5.131140543885016</v>
      </c>
      <c r="BN7" s="1">
        <v>4.789261693841471</v>
      </c>
      <c r="BO7" s="1">
        <v>4.334107423777063</v>
      </c>
      <c r="BP7" s="1">
        <v>3.974093293505819</v>
      </c>
      <c r="BQ7" s="1">
        <v>3.710802790921485</v>
      </c>
      <c r="BR7" s="1">
        <v>3.480813639877601</v>
      </c>
      <c r="BS7" s="1">
        <v>3.4356985640918145</v>
      </c>
      <c r="BT7" s="1">
        <v>3.4850390870698176</v>
      </c>
      <c r="BU7" s="1">
        <v>3.7761184830367442</v>
      </c>
    </row>
    <row r="8" spans="1:73" ht="12.75">
      <c r="A8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0.6507959512641296</v>
      </c>
      <c r="U8" s="1">
        <v>0.6243226179738659</v>
      </c>
      <c r="V8" s="1">
        <v>0.606770281534329</v>
      </c>
      <c r="W8" s="1">
        <v>0.6116058930662321</v>
      </c>
      <c r="X8" s="1">
        <v>0.567669896943336</v>
      </c>
      <c r="Y8" s="1">
        <v>0.5980034723183605</v>
      </c>
      <c r="Z8" s="1">
        <v>0.640530595851205</v>
      </c>
      <c r="AA8" s="1">
        <v>0.7787971442050585</v>
      </c>
      <c r="AB8" s="1">
        <v>0.7843927007584638</v>
      </c>
      <c r="AC8" s="1">
        <v>0.8044686069669605</v>
      </c>
      <c r="AD8" s="1">
        <v>0.8169539598273181</v>
      </c>
      <c r="AE8" s="1">
        <v>0.8181252701993788</v>
      </c>
      <c r="AF8" s="1">
        <v>0.8835080643561702</v>
      </c>
      <c r="AG8" s="1">
        <v>0.9644765599010989</v>
      </c>
      <c r="AH8" s="1">
        <v>0.9999864946935385</v>
      </c>
      <c r="AI8" s="1">
        <v>1.0765359447834733</v>
      </c>
      <c r="AJ8" s="1">
        <v>1.1224804378495625</v>
      </c>
      <c r="AK8" s="1">
        <v>1.2000685257079082</v>
      </c>
      <c r="AL8" s="1">
        <v>1.4777713301525783</v>
      </c>
      <c r="AM8" s="1">
        <v>1.3981833259406398</v>
      </c>
      <c r="AN8" s="1">
        <v>1.463808999587175</v>
      </c>
      <c r="AO8" s="1">
        <v>1.4838965233553734</v>
      </c>
      <c r="AP8" s="1">
        <v>1.544926629584801</v>
      </c>
      <c r="AQ8" s="1">
        <v>1.574251191084392</v>
      </c>
      <c r="AR8" s="1">
        <v>1.6880464945808682</v>
      </c>
      <c r="AS8" s="1">
        <v>1.7340327644921696</v>
      </c>
      <c r="AT8" s="1">
        <v>1.713031724045859</v>
      </c>
      <c r="AU8" s="1">
        <v>1.6982803384342833</v>
      </c>
      <c r="AV8" s="1">
        <v>1.7569680802134118</v>
      </c>
      <c r="AW8" s="1">
        <v>1.766107555015652</v>
      </c>
      <c r="AX8" s="1">
        <v>1.7178837861884881</v>
      </c>
      <c r="AY8" s="1">
        <v>1.5682760830480214</v>
      </c>
      <c r="AZ8" s="1">
        <v>1.4758969153298243</v>
      </c>
      <c r="BA8" s="1">
        <v>1.39257876825118</v>
      </c>
      <c r="BB8" s="1">
        <v>1.329182699626758</v>
      </c>
      <c r="BC8" s="1">
        <v>1.4537380759821774</v>
      </c>
      <c r="BD8" s="1">
        <v>1.368863108822914</v>
      </c>
      <c r="BE8" s="1">
        <v>1.408796316344058</v>
      </c>
      <c r="BF8" s="1">
        <v>1.4483294914877662</v>
      </c>
      <c r="BG8" s="1">
        <v>1.4884696016771488</v>
      </c>
      <c r="BH8" s="1">
        <v>1.7326255024408668</v>
      </c>
      <c r="BI8" s="1">
        <v>1.6534981894155847</v>
      </c>
      <c r="BJ8" s="1">
        <v>1.6215587378786513</v>
      </c>
      <c r="BK8" s="1">
        <v>1.5967530613888055</v>
      </c>
      <c r="BL8" s="1">
        <v>0.7571726193581597</v>
      </c>
      <c r="BM8" s="1">
        <v>0.6200514172840159</v>
      </c>
      <c r="BN8" s="1">
        <v>0.10283788115876709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</row>
    <row r="9" spans="1:73" ht="12.75">
      <c r="A9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>
        <v>0.2392632173765182</v>
      </c>
      <c r="U9" s="1">
        <v>0.2849257585384086</v>
      </c>
      <c r="V9" s="1">
        <v>0.6268620127109623</v>
      </c>
      <c r="W9" s="1">
        <v>0.547425027744467</v>
      </c>
      <c r="X9" s="1">
        <v>0.46292128500736335</v>
      </c>
      <c r="Y9" s="1">
        <v>0.3714870055311028</v>
      </c>
      <c r="Z9" s="1">
        <v>0.3230502135597382</v>
      </c>
      <c r="AA9" s="1">
        <v>0.31510542347770465</v>
      </c>
      <c r="AB9" s="1">
        <v>0.6066985614280676</v>
      </c>
      <c r="AC9" s="1">
        <v>0.4974376889233573</v>
      </c>
      <c r="AD9" s="1">
        <v>0.3595448416948353</v>
      </c>
      <c r="AE9" s="1">
        <v>0.3167791323155044</v>
      </c>
      <c r="AF9" s="1">
        <v>0.32646263146939325</v>
      </c>
      <c r="AG9" s="1">
        <v>0.3996127118018</v>
      </c>
      <c r="AH9" s="1">
        <v>0.32377105253359906</v>
      </c>
      <c r="AI9" s="1">
        <v>0.3728733878783929</v>
      </c>
      <c r="AJ9" s="1">
        <v>0.4656572841160554</v>
      </c>
      <c r="AK9" s="1">
        <v>0.7796334962608084</v>
      </c>
      <c r="AL9" s="1">
        <v>0.8014552366294123</v>
      </c>
      <c r="AM9" s="1">
        <v>0.6325574219427998</v>
      </c>
      <c r="AN9" s="1">
        <v>0.6123572313196642</v>
      </c>
      <c r="AO9" s="1">
        <v>0.670343398641031</v>
      </c>
      <c r="AP9" s="1">
        <v>0.9370197603731759</v>
      </c>
      <c r="AQ9" s="1">
        <v>0.9255408889469746</v>
      </c>
      <c r="AR9" s="1">
        <v>1.045080894287659</v>
      </c>
      <c r="AS9" s="1">
        <v>1.4390195315834906</v>
      </c>
      <c r="AT9" s="1">
        <v>1.4218246749995829</v>
      </c>
      <c r="AU9" s="1">
        <v>1.2744738690858</v>
      </c>
      <c r="AV9" s="1">
        <v>1.1767369784111574</v>
      </c>
      <c r="AW9" s="1">
        <v>1.208108342622196</v>
      </c>
      <c r="AX9" s="1">
        <v>1.292923762296153</v>
      </c>
      <c r="AY9" s="1">
        <v>1.9201443075079068</v>
      </c>
      <c r="AZ9" s="1">
        <v>2.6626594658713096</v>
      </c>
      <c r="BA9" s="1">
        <v>2.9163464705236577</v>
      </c>
      <c r="BB9" s="1">
        <v>2.4410345786984298</v>
      </c>
      <c r="BC9" s="1">
        <v>1.898800942367875</v>
      </c>
      <c r="BD9" s="1">
        <v>1.5031703317291083</v>
      </c>
      <c r="BE9" s="1">
        <v>1.3082367432170405</v>
      </c>
      <c r="BF9" s="1">
        <v>1.1733829533146332</v>
      </c>
      <c r="BG9" s="1">
        <v>1.087962962962963</v>
      </c>
      <c r="BH9" s="1">
        <v>1.0789904787712319</v>
      </c>
      <c r="BI9" s="1">
        <v>1.1284481985756993</v>
      </c>
      <c r="BJ9" s="1">
        <v>1.2522891710948993</v>
      </c>
      <c r="BK9" s="1">
        <v>1.4920839402434471</v>
      </c>
      <c r="BL9" s="1">
        <v>1.6799006667431842</v>
      </c>
      <c r="BM9" s="1">
        <v>1.5514520254240933</v>
      </c>
      <c r="BN9" s="1">
        <v>1.8659997016431844</v>
      </c>
      <c r="BO9" s="1">
        <v>1.5704547157090416</v>
      </c>
      <c r="BP9" s="1">
        <v>1.2721841702569778</v>
      </c>
      <c r="BQ9" s="1">
        <v>1.0773384660625016</v>
      </c>
      <c r="BR9" s="1">
        <v>0.9510528448312291</v>
      </c>
      <c r="BS9" s="1">
        <v>0.9302542244581864</v>
      </c>
      <c r="BT9" s="1">
        <v>1.0054811753077546</v>
      </c>
      <c r="BU9" s="1">
        <v>1.2446178094374343</v>
      </c>
    </row>
    <row r="10" spans="1:73" ht="12.75">
      <c r="A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>
        <v>0.6699370086542512</v>
      </c>
      <c r="U10" s="1">
        <v>0.645273041395808</v>
      </c>
      <c r="V10" s="1">
        <v>0.6389170514169427</v>
      </c>
      <c r="W10" s="1">
        <v>0.6116058930662323</v>
      </c>
      <c r="X10" s="1">
        <v>0.5845648343523638</v>
      </c>
      <c r="Y10" s="1">
        <v>0.5678012767467261</v>
      </c>
      <c r="Z10" s="1">
        <v>0.545843464290592</v>
      </c>
      <c r="AA10" s="1">
        <v>0.550794032908183</v>
      </c>
      <c r="AB10" s="1">
        <v>0.5686212458572683</v>
      </c>
      <c r="AC10" s="1">
        <v>0.5569398048232804</v>
      </c>
      <c r="AD10" s="1">
        <v>0.5403810046774449</v>
      </c>
      <c r="AE10" s="1">
        <v>0.5642243242754333</v>
      </c>
      <c r="AF10" s="1">
        <v>0.5634235749389984</v>
      </c>
      <c r="AG10" s="1">
        <v>0.9385961513169911</v>
      </c>
      <c r="AH10" s="1">
        <v>0.9794589126910318</v>
      </c>
      <c r="AI10" s="1">
        <v>1.0542175166599135</v>
      </c>
      <c r="AJ10" s="1">
        <v>1.1670902941335946</v>
      </c>
      <c r="AK10" s="1">
        <v>1.1989695618565273</v>
      </c>
      <c r="AL10" s="1">
        <v>1.2309805446341393</v>
      </c>
      <c r="AM10" s="1">
        <v>1.1042104780746171</v>
      </c>
      <c r="AN10" s="1">
        <v>1.2161139397275358</v>
      </c>
      <c r="AO10" s="1">
        <v>1.4077211371461653</v>
      </c>
      <c r="AP10" s="1">
        <v>1.6020453958194505</v>
      </c>
      <c r="AQ10" s="1">
        <v>1.7536564211626882</v>
      </c>
      <c r="AR10" s="1">
        <v>1.9812555631184878</v>
      </c>
      <c r="AS10" s="1">
        <v>2.2842182149327916</v>
      </c>
      <c r="AT10" s="1">
        <v>2.5440982594329395</v>
      </c>
      <c r="AU10" s="1">
        <v>2.966645285439383</v>
      </c>
      <c r="AV10" s="1">
        <v>3.388691154306094</v>
      </c>
      <c r="AW10" s="1">
        <v>3.5789375321216657</v>
      </c>
      <c r="AX10" s="1">
        <v>3.643581112611295</v>
      </c>
      <c r="AY10" s="1">
        <v>3.7044069566662126</v>
      </c>
      <c r="AZ10" s="1">
        <v>3.816915786051976</v>
      </c>
      <c r="BA10" s="1">
        <v>3.7419036118124933</v>
      </c>
      <c r="BB10" s="1">
        <v>3.6416036284797872</v>
      </c>
      <c r="BC10" s="1">
        <v>3.4082974587211723</v>
      </c>
      <c r="BD10" s="1">
        <v>3.3727658042131585</v>
      </c>
      <c r="BE10" s="1">
        <v>3.3891944167785324</v>
      </c>
      <c r="BF10" s="1">
        <v>3.314170392793994</v>
      </c>
      <c r="BG10" s="1">
        <v>3.1944444444444438</v>
      </c>
      <c r="BH10" s="1">
        <v>3.552292854767389</v>
      </c>
      <c r="BI10" s="1">
        <v>3.551785832615466</v>
      </c>
      <c r="BJ10" s="1">
        <v>3.5388333483442924</v>
      </c>
      <c r="BK10" s="1">
        <v>3.4738436989921024</v>
      </c>
      <c r="BL10" s="1">
        <v>3.268676286967378</v>
      </c>
      <c r="BM10" s="1">
        <v>2.9596371011769067</v>
      </c>
      <c r="BN10" s="1">
        <v>2.8204241110395194</v>
      </c>
      <c r="BO10" s="1">
        <v>2.763652708068021</v>
      </c>
      <c r="BP10" s="1">
        <v>2.701909123248841</v>
      </c>
      <c r="BQ10" s="1">
        <v>2.6334643248589833</v>
      </c>
      <c r="BR10" s="1">
        <v>2.529760795046372</v>
      </c>
      <c r="BS10" s="1">
        <v>2.505444339633628</v>
      </c>
      <c r="BT10" s="1">
        <v>2.479557911762063</v>
      </c>
      <c r="BU10" s="1">
        <v>2.53150067359931</v>
      </c>
    </row>
    <row r="11" spans="1:73" ht="12.75">
      <c r="A11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0.7656231083780835</v>
      </c>
      <c r="U11" s="1">
        <v>0.7583863220081121</v>
      </c>
      <c r="V11" s="1">
        <v>0.7835578791999004</v>
      </c>
      <c r="W11" s="1">
        <v>0.8154540880508642</v>
      </c>
      <c r="X11" s="1">
        <v>0.8886514372838085</v>
      </c>
      <c r="Y11" s="1">
        <v>0.8365798518655485</v>
      </c>
      <c r="Z11" s="1">
        <v>0.8187446779332016</v>
      </c>
      <c r="AA11" s="1">
        <v>2.1365149380911803</v>
      </c>
      <c r="AB11" s="1">
        <v>2.2972738009546885</v>
      </c>
      <c r="AC11" s="1">
        <v>2.3847850403390507</v>
      </c>
      <c r="AD11" s="1">
        <v>2.7443859319324204</v>
      </c>
      <c r="AE11" s="1">
        <v>2.770675013875555</v>
      </c>
      <c r="AF11" s="1">
        <v>3.0435341343477322</v>
      </c>
      <c r="AG11" s="1">
        <v>3.3522915803850495</v>
      </c>
      <c r="AH11" s="1">
        <v>3.43535138060632</v>
      </c>
      <c r="AI11" s="1">
        <v>4.344107524442667</v>
      </c>
      <c r="AJ11" s="1">
        <v>4.519950272029457</v>
      </c>
      <c r="AK11" s="1">
        <v>4.55289313653683</v>
      </c>
      <c r="AL11" s="1">
        <v>4.422300759310463</v>
      </c>
      <c r="AM11" s="1">
        <v>4.5855567541291595</v>
      </c>
      <c r="AN11" s="1">
        <v>4.659763313609468</v>
      </c>
      <c r="AO11" s="1">
        <v>4.8782717328376854</v>
      </c>
      <c r="AP11" s="1">
        <v>4.933973426173995</v>
      </c>
      <c r="AQ11" s="1">
        <v>5.113643114284696</v>
      </c>
      <c r="AR11" s="1">
        <v>5.31755589297869</v>
      </c>
      <c r="AS11" s="1">
        <v>5.660269970308958</v>
      </c>
      <c r="AT11" s="1">
        <v>5.796605643909684</v>
      </c>
      <c r="AU11" s="1">
        <v>5.88671004001344</v>
      </c>
      <c r="AV11" s="1">
        <v>6.028035068601714</v>
      </c>
      <c r="AW11" s="1">
        <v>6.07524979809239</v>
      </c>
      <c r="AX11" s="1">
        <v>6.119299904803977</v>
      </c>
      <c r="AY11" s="1">
        <v>6.106367450112444</v>
      </c>
      <c r="AZ11" s="1">
        <v>6.220665978523076</v>
      </c>
      <c r="BA11" s="1">
        <v>6.056098364255132</v>
      </c>
      <c r="BB11" s="1">
        <v>5.803887806901041</v>
      </c>
      <c r="BC11" s="1">
        <v>5.816961617095236</v>
      </c>
      <c r="BD11" s="1">
        <v>5.8233860018783545</v>
      </c>
      <c r="BE11" s="1">
        <v>5.84977650755159</v>
      </c>
      <c r="BF11" s="1">
        <v>5.777117412355006</v>
      </c>
      <c r="BG11" s="1">
        <v>5.639412997903563</v>
      </c>
      <c r="BH11" s="1">
        <v>6.260033420785758</v>
      </c>
      <c r="BI11" s="1">
        <v>6.211727285838462</v>
      </c>
      <c r="BJ11" s="1">
        <v>6.243432705875289</v>
      </c>
      <c r="BK11" s="1">
        <v>6.227812708148821</v>
      </c>
      <c r="BL11" s="1">
        <v>5.86643572380068</v>
      </c>
      <c r="BM11" s="1">
        <v>5.714134459175537</v>
      </c>
      <c r="BN11" s="1">
        <v>5.7011543869560946</v>
      </c>
      <c r="BO11" s="1">
        <v>5.577646265637876</v>
      </c>
      <c r="BP11" s="1">
        <v>5.400994934979136</v>
      </c>
      <c r="BQ11" s="1">
        <v>5.330285775389633</v>
      </c>
      <c r="BR11" s="1">
        <v>5.119677049697856</v>
      </c>
      <c r="BS11" s="1">
        <v>5.077268863035554</v>
      </c>
      <c r="BT11" s="1">
        <v>5.146688830982119</v>
      </c>
      <c r="BU11" s="1">
        <v>5.272565576873971</v>
      </c>
    </row>
    <row r="12" spans="1:73" ht="12.75">
      <c r="A12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>
        <v>1.2354818496648092</v>
      </c>
      <c r="U12" s="1">
        <v>1.2549060850522777</v>
      </c>
      <c r="V12" s="1">
        <v>1.2518869313149876</v>
      </c>
      <c r="W12" s="1">
        <v>1.22166933426045</v>
      </c>
      <c r="X12" s="1">
        <v>1.2300878562120736</v>
      </c>
      <c r="Y12" s="1">
        <v>1.1982532668068695</v>
      </c>
      <c r="Z12" s="1">
        <v>1.1600229614409812</v>
      </c>
      <c r="AA12" s="1">
        <v>1.1839523754999033</v>
      </c>
      <c r="AB12" s="1">
        <v>1.2845812276470894</v>
      </c>
      <c r="AC12" s="1">
        <v>1.2576794154566975</v>
      </c>
      <c r="AD12" s="1">
        <v>1.2780003161151055</v>
      </c>
      <c r="AE12" s="1">
        <v>1.2885217932509103</v>
      </c>
      <c r="AF12" s="1">
        <v>1.2694158528971498</v>
      </c>
      <c r="AG12" s="1">
        <v>1.6511777867724533</v>
      </c>
      <c r="AH12" s="1">
        <v>1.750231121487301</v>
      </c>
      <c r="AI12" s="1">
        <v>1.7512798944954027</v>
      </c>
      <c r="AJ12" s="1">
        <v>1.8656405311972557</v>
      </c>
      <c r="AK12" s="1">
        <v>1.884950226272178</v>
      </c>
      <c r="AL12" s="1">
        <v>1.8245239080639273</v>
      </c>
      <c r="AM12" s="7">
        <v>1.7985195912220384</v>
      </c>
      <c r="AN12" s="1">
        <v>1.7734278244117243</v>
      </c>
      <c r="AO12" s="1">
        <v>1.791645083640574</v>
      </c>
      <c r="AP12" s="1">
        <v>1.7870014007697432</v>
      </c>
      <c r="AQ12" s="1">
        <v>1.7156367697553674</v>
      </c>
      <c r="AR12" s="1">
        <v>1.6964238965390857</v>
      </c>
      <c r="AS12" s="1">
        <v>1.6941917491154348</v>
      </c>
      <c r="AT12" s="1">
        <v>1.6229160756303922</v>
      </c>
      <c r="AU12" s="1">
        <v>1.5646476679189958</v>
      </c>
      <c r="AV12" s="1">
        <v>1.6260622828555862</v>
      </c>
      <c r="AW12" s="1">
        <v>1.6633182264168576</v>
      </c>
      <c r="AX12" s="1">
        <v>1.9624069038893486</v>
      </c>
      <c r="AY12" s="1">
        <v>1.8863222353422853</v>
      </c>
      <c r="AZ12" s="1">
        <v>1.8813693677253052</v>
      </c>
      <c r="BA12" s="1">
        <v>1.8349983532769787</v>
      </c>
      <c r="BB12" s="1">
        <v>1.7701437848109907</v>
      </c>
      <c r="BC12" s="1">
        <v>1.704399893506402</v>
      </c>
      <c r="BD12" s="1">
        <v>1.562538017216629</v>
      </c>
      <c r="BE12" s="1">
        <v>1.2067148775242138</v>
      </c>
      <c r="BF12" s="1">
        <v>1.2016182038677663</v>
      </c>
      <c r="BG12" s="1">
        <v>1.1613382250174702</v>
      </c>
      <c r="BH12" s="1">
        <v>1.1348286466224067</v>
      </c>
      <c r="BI12" s="1">
        <v>1.1194829797269117</v>
      </c>
      <c r="BJ12" s="1">
        <v>1.147587739049506</v>
      </c>
      <c r="BK12" s="1">
        <v>1.1308656795075427</v>
      </c>
      <c r="BL12" s="1">
        <v>1.1081083901125846</v>
      </c>
      <c r="BM12" s="1">
        <v>0.9777224856319463</v>
      </c>
      <c r="BN12" s="1">
        <v>0.9198277148089722</v>
      </c>
      <c r="BO12" s="1">
        <v>0.8486028916023671</v>
      </c>
      <c r="BP12" s="1">
        <v>0.8097257435190883</v>
      </c>
      <c r="BQ12" s="1">
        <v>0.7560082337530409</v>
      </c>
      <c r="BR12" s="1">
        <v>0.7236055492168605</v>
      </c>
      <c r="BS12" s="1">
        <v>0.6989716894339052</v>
      </c>
      <c r="BT12" s="1">
        <v>0.7004223200646958</v>
      </c>
      <c r="BU12" s="1">
        <v>0.704197448247321</v>
      </c>
    </row>
    <row r="13" spans="1:73" ht="12.75">
      <c r="A13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1.449872571504307</v>
      </c>
      <c r="U13" s="1">
        <v>1.4633837460534451</v>
      </c>
      <c r="V13" s="1">
        <v>1.6653140513136542</v>
      </c>
      <c r="W13" s="1">
        <v>1.5278202935710377</v>
      </c>
      <c r="X13" s="1">
        <v>1.4186363016535026</v>
      </c>
      <c r="Y13" s="1">
        <v>1.3247456135526183</v>
      </c>
      <c r="Z13" s="1">
        <v>1.4313384610338047</v>
      </c>
      <c r="AA13" s="1">
        <v>1.4962860951918495</v>
      </c>
      <c r="AB13" s="1">
        <v>1.7727366577512411</v>
      </c>
      <c r="AC13" s="1">
        <v>1.5539374811028672</v>
      </c>
      <c r="AD13" s="1">
        <v>1.35790128498349</v>
      </c>
      <c r="AE13" s="1">
        <v>1.8498739392865466</v>
      </c>
      <c r="AF13" s="1">
        <v>1.7529660022223545</v>
      </c>
      <c r="AG13" s="1">
        <v>1.7703511730256973</v>
      </c>
      <c r="AH13" s="1">
        <v>1.7802417443269762</v>
      </c>
      <c r="AI13" s="1">
        <v>1.6453300311587424</v>
      </c>
      <c r="AJ13" s="1">
        <v>1.7836546590292344</v>
      </c>
      <c r="AK13" s="1">
        <v>2.0837262235631053</v>
      </c>
      <c r="AL13" s="1">
        <v>1.6414837741274457</v>
      </c>
      <c r="AM13" s="1">
        <v>1.7654247829503962</v>
      </c>
      <c r="AN13" s="1">
        <v>1.733750555374866</v>
      </c>
      <c r="AO13" s="1">
        <v>1.8911598493394117</v>
      </c>
      <c r="AP13" s="1">
        <v>2.0217741868533676</v>
      </c>
      <c r="AQ13" s="1">
        <v>2.1209825338595807</v>
      </c>
      <c r="AR13" s="1">
        <v>2.4259969274415285</v>
      </c>
      <c r="AS13" s="1">
        <v>2.979985554928348</v>
      </c>
      <c r="AT13" s="1">
        <v>3.0745971082529935</v>
      </c>
      <c r="AU13" s="1">
        <v>2.720561873116501</v>
      </c>
      <c r="AV13" s="1">
        <v>2.6907142723024817</v>
      </c>
      <c r="AW13" s="1">
        <v>2.769608609322162</v>
      </c>
      <c r="AX13" s="1">
        <v>2.8105598315664047</v>
      </c>
      <c r="AY13" s="1">
        <v>3.0976311482499606</v>
      </c>
      <c r="AZ13" s="1">
        <v>3.435463961559418</v>
      </c>
      <c r="BA13" s="1">
        <v>3.955629279193447</v>
      </c>
      <c r="BB13" s="1">
        <v>4.114009215050465</v>
      </c>
      <c r="BC13" s="1">
        <v>3.6543848457952173</v>
      </c>
      <c r="BD13" s="1">
        <v>3.581393390127535</v>
      </c>
      <c r="BE13" s="1">
        <v>3.78208957583342</v>
      </c>
      <c r="BF13" s="1">
        <v>3.7573727275049373</v>
      </c>
      <c r="BG13" s="1">
        <v>3.2891910911862103</v>
      </c>
      <c r="BH13" s="1">
        <v>3.0829149893498675</v>
      </c>
      <c r="BI13" s="1">
        <v>3.019833377001123</v>
      </c>
      <c r="BJ13" s="1">
        <v>2.9939859373386284</v>
      </c>
      <c r="BK13" s="1">
        <v>2.848746220132968</v>
      </c>
      <c r="BL13" s="1">
        <v>2.9041107493560006</v>
      </c>
      <c r="BM13" s="1">
        <v>2.7920913161821304</v>
      </c>
      <c r="BN13" s="1">
        <v>2.6732498707815986</v>
      </c>
      <c r="BO13" s="1">
        <v>2.572437184293736</v>
      </c>
      <c r="BP13" s="1">
        <v>2.506086531654163</v>
      </c>
      <c r="BQ13" s="1">
        <v>2.440719651402143</v>
      </c>
      <c r="BR13" s="1">
        <v>2.5382123885416634</v>
      </c>
      <c r="BS13" s="1">
        <v>2.5076921611543814</v>
      </c>
      <c r="BT13" s="1">
        <v>2.5404348998086372</v>
      </c>
      <c r="BU13" s="1">
        <v>2.5761871637479548</v>
      </c>
    </row>
    <row r="14" spans="1:73" ht="12.75">
      <c r="A14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>
        <v>0.8595097557167548</v>
      </c>
      <c r="U14" s="1">
        <v>0.8917432446814074</v>
      </c>
      <c r="V14" s="1">
        <v>0.8855194917594463</v>
      </c>
      <c r="W14" s="1">
        <v>0.9630332154759353</v>
      </c>
      <c r="X14" s="1">
        <v>0.9843324597687423</v>
      </c>
      <c r="Y14" s="1">
        <v>1.0644452182456101</v>
      </c>
      <c r="Z14" s="1">
        <v>1.0445671198378628</v>
      </c>
      <c r="AA14" s="1">
        <v>1.1078304753377943</v>
      </c>
      <c r="AB14" s="1">
        <v>1.2567440070311515</v>
      </c>
      <c r="AC14" s="1">
        <v>1.2268204985834719</v>
      </c>
      <c r="AD14" s="1">
        <v>1.2186417507628118</v>
      </c>
      <c r="AE14" s="1">
        <v>1.2363807614439297</v>
      </c>
      <c r="AF14" s="1">
        <v>1.2968182683967777</v>
      </c>
      <c r="AG14" s="1">
        <v>1.3932580671812125</v>
      </c>
      <c r="AH14" s="1">
        <v>1.450709219344985</v>
      </c>
      <c r="AI14" s="1">
        <v>1.514921354621718</v>
      </c>
      <c r="AJ14" s="1">
        <v>1.6724091170066133</v>
      </c>
      <c r="AK14" s="1">
        <v>1.7897928422240696</v>
      </c>
      <c r="AL14" s="1">
        <v>2.3359820257185686</v>
      </c>
      <c r="AM14" s="1">
        <v>2.6219843534440708</v>
      </c>
      <c r="AN14" s="1">
        <v>2.774528797664782</v>
      </c>
      <c r="AO14" s="1">
        <v>3.117096780492763</v>
      </c>
      <c r="AP14" s="1">
        <v>3.4910446774723445</v>
      </c>
      <c r="AQ14" s="1">
        <v>3.580975600116639</v>
      </c>
      <c r="AR14" s="1">
        <v>3.767736422342641</v>
      </c>
      <c r="AS14" s="1">
        <v>4.136825480247102</v>
      </c>
      <c r="AT14" s="1">
        <v>4.146154208035913</v>
      </c>
      <c r="AU14" s="1">
        <v>4.250282248429318</v>
      </c>
      <c r="AV14" s="1">
        <v>4.3559789171448555</v>
      </c>
      <c r="AW14" s="1">
        <v>4.476675524961916</v>
      </c>
      <c r="AX14" s="1">
        <v>4.627273110482958</v>
      </c>
      <c r="AY14" s="1">
        <v>4.773065998257073</v>
      </c>
      <c r="AZ14" s="1">
        <v>4.984288714312413</v>
      </c>
      <c r="BA14" s="1">
        <v>4.878691600244335</v>
      </c>
      <c r="BB14" s="1">
        <v>4.7135587444882425</v>
      </c>
      <c r="BC14" s="1">
        <v>5.259377264983647</v>
      </c>
      <c r="BD14" s="1">
        <v>5.500756884198507</v>
      </c>
      <c r="BE14" s="1">
        <v>5.777604409020509</v>
      </c>
      <c r="BF14" s="1">
        <v>5.672045455572782</v>
      </c>
      <c r="BG14" s="1">
        <v>5.79708267616829</v>
      </c>
      <c r="BH14" s="1">
        <v>5.80716934592272</v>
      </c>
      <c r="BI14" s="1">
        <v>6.060488010989845</v>
      </c>
      <c r="BJ14" s="1">
        <v>6.562415936133331</v>
      </c>
      <c r="BK14" s="1">
        <v>6.779338352845455</v>
      </c>
      <c r="BL14" s="1">
        <v>6.6458678965069895</v>
      </c>
      <c r="BM14" s="1">
        <v>6.5509060890107955</v>
      </c>
      <c r="BN14" s="1">
        <v>6.134089172546758</v>
      </c>
      <c r="BO14" s="1">
        <v>6.2170949162710745</v>
      </c>
      <c r="BP14" s="1">
        <v>6.170064992631157</v>
      </c>
      <c r="BQ14" s="1">
        <v>6.163284946667736</v>
      </c>
      <c r="BR14" s="1">
        <v>6.254924917533265</v>
      </c>
      <c r="BS14" s="1">
        <v>6.4717998557508585</v>
      </c>
      <c r="BT14" s="1">
        <v>7.07453499865058</v>
      </c>
      <c r="BU14" s="1">
        <v>7.544752529297708</v>
      </c>
    </row>
    <row r="15" spans="1:73" ht="12.75">
      <c r="A15" t="s">
        <v>13</v>
      </c>
      <c r="B15" s="1">
        <v>2.5295126453908776</v>
      </c>
      <c r="C15" s="1">
        <v>2.937498555937793</v>
      </c>
      <c r="D15" s="1">
        <v>3.0190957380471763</v>
      </c>
      <c r="E15" s="1">
        <v>2.7743041917190268</v>
      </c>
      <c r="F15" s="1">
        <v>2.5295126453908776</v>
      </c>
      <c r="G15" s="1">
        <v>2.5295126453908776</v>
      </c>
      <c r="H15" s="1">
        <v>2.5295126453908776</v>
      </c>
      <c r="I15" s="1">
        <v>2.447915463281494</v>
      </c>
      <c r="J15" s="1">
        <v>2.5295126453908776</v>
      </c>
      <c r="K15" s="1">
        <v>2.7743041917190268</v>
      </c>
      <c r="L15" s="1">
        <v>3.2638872843753255</v>
      </c>
      <c r="M15" s="1">
        <v>3.5902760128128586</v>
      </c>
      <c r="N15" s="1">
        <v>3.5902760128128586</v>
      </c>
      <c r="O15" s="1">
        <v>3.3454844664847085</v>
      </c>
      <c r="P15" s="1">
        <v>3.2638872843753255</v>
      </c>
      <c r="Q15" s="1">
        <v>3.100692920156559</v>
      </c>
      <c r="R15" s="1">
        <v>2.6111098275002607</v>
      </c>
      <c r="S15" s="1">
        <v>2.6111098275002607</v>
      </c>
      <c r="T15" s="1">
        <v>2.447915463281494</v>
      </c>
      <c r="U15" s="1">
        <v>2.402450401109128</v>
      </c>
      <c r="V15" s="1">
        <v>2.8179448856346645</v>
      </c>
      <c r="W15" s="1">
        <v>3.0943460149909607</v>
      </c>
      <c r="X15" s="1">
        <v>2.9098481720880813</v>
      </c>
      <c r="Y15" s="1">
        <v>3.1064532474583078</v>
      </c>
      <c r="Z15" s="1">
        <v>3.3355566309084623</v>
      </c>
      <c r="AA15" s="1">
        <v>3.642001350382882</v>
      </c>
      <c r="AB15" s="1">
        <v>3.8938756953262628</v>
      </c>
      <c r="AC15" s="1">
        <v>4.064417751591827</v>
      </c>
      <c r="AD15" s="1">
        <v>4.015005158903338</v>
      </c>
      <c r="AE15" s="1">
        <v>4.326386224847686</v>
      </c>
      <c r="AF15" s="1">
        <v>4.562886676489393</v>
      </c>
      <c r="AG15" s="1">
        <v>4.738808864836024</v>
      </c>
      <c r="AH15" s="1">
        <v>5.125582634489506</v>
      </c>
      <c r="AI15" s="1">
        <v>5.318623256953146</v>
      </c>
      <c r="AJ15" s="1">
        <v>5.614040064208156</v>
      </c>
      <c r="AK15" s="1">
        <v>5.865929155130407</v>
      </c>
      <c r="AL15" s="1">
        <v>5.9287296448581825</v>
      </c>
      <c r="AM15" s="1">
        <v>5.99111233059346</v>
      </c>
      <c r="AN15" s="1">
        <v>5.950916484819488</v>
      </c>
      <c r="AO15" s="1">
        <v>6.137287907688352</v>
      </c>
      <c r="AP15" s="1">
        <v>6.203499677806524</v>
      </c>
      <c r="AQ15" s="1">
        <v>6.03911426757772</v>
      </c>
      <c r="AR15" s="1">
        <v>6.275961301560398</v>
      </c>
      <c r="AS15" s="1">
        <v>6.767484147118872</v>
      </c>
      <c r="AT15" s="1">
        <v>6.636775097409669</v>
      </c>
      <c r="AU15" s="1">
        <v>6.56336220941662</v>
      </c>
      <c r="AV15" s="1">
        <v>6.609779519898674</v>
      </c>
      <c r="AW15" s="1">
        <v>6.678424457735855</v>
      </c>
      <c r="AX15" s="1">
        <v>6.564560877328308</v>
      </c>
      <c r="AY15" s="1">
        <v>6.4429602811327715</v>
      </c>
      <c r="AZ15" s="1">
        <v>6.399142697591808</v>
      </c>
      <c r="BA15" s="1">
        <v>6.076582963210721</v>
      </c>
      <c r="BB15" s="1">
        <v>5.732012914851278</v>
      </c>
      <c r="BC15" s="1">
        <v>5.540439815125572</v>
      </c>
      <c r="BD15" s="1">
        <v>5.645547416051417</v>
      </c>
      <c r="BE15" s="1">
        <v>6.077405346037393</v>
      </c>
      <c r="BF15" s="1">
        <v>5.755819883555201</v>
      </c>
      <c r="BG15" s="1">
        <v>5.426255356409371</v>
      </c>
      <c r="BH15" s="1">
        <v>5.345556114414084</v>
      </c>
      <c r="BI15" s="1">
        <v>5.224499688747351</v>
      </c>
      <c r="BJ15" s="1">
        <v>5.3366886288898066</v>
      </c>
      <c r="BK15" s="1">
        <v>5.327442182048643</v>
      </c>
      <c r="BL15" s="1">
        <v>5.23950878391862</v>
      </c>
      <c r="BM15" s="1">
        <v>5.1093496585567415</v>
      </c>
      <c r="BN15" s="1">
        <v>5.000441678295983</v>
      </c>
      <c r="BO15" s="1">
        <v>4.802068205450866</v>
      </c>
      <c r="BP15" s="1">
        <v>4.667788949850139</v>
      </c>
      <c r="BQ15" s="1">
        <v>4.719170208784453</v>
      </c>
      <c r="BR15" s="1">
        <v>4.6483764240302055</v>
      </c>
      <c r="BS15" s="1">
        <v>4.7784415796143485</v>
      </c>
      <c r="BT15" s="1">
        <v>4.948782460237903</v>
      </c>
      <c r="BU15" s="1">
        <v>5.158097720327476</v>
      </c>
    </row>
    <row r="16" spans="1:73" ht="12.75">
      <c r="A16" t="s">
        <v>14</v>
      </c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>
        <v>0.028711586085182185</v>
      </c>
      <c r="U16" s="1">
        <v>0.029330592790718535</v>
      </c>
      <c r="V16" s="1">
        <v>0.03214676988261345</v>
      </c>
      <c r="W16" s="1">
        <v>0.03020276015141887</v>
      </c>
      <c r="X16" s="1">
        <v>0.03716886229986129</v>
      </c>
      <c r="Y16" s="1">
        <v>0.030202195571634376</v>
      </c>
      <c r="Z16" s="1">
        <v>0.036203903243763755</v>
      </c>
      <c r="AA16" s="1">
        <v>0.03842749066801276</v>
      </c>
      <c r="AB16" s="1">
        <v>0.04569277868495906</v>
      </c>
      <c r="AC16" s="1">
        <v>0.035701269539953874</v>
      </c>
      <c r="AD16" s="1">
        <v>0.0361672325965219</v>
      </c>
      <c r="AE16" s="1">
        <v>0.040301737448245264</v>
      </c>
      <c r="AF16" s="1">
        <v>0.04679597798496665</v>
      </c>
      <c r="AG16" s="1">
        <v>0.05348617774049029</v>
      </c>
      <c r="AH16" s="1">
        <v>0.06011649015019808</v>
      </c>
      <c r="AI16" s="1">
        <v>0.06958098179698059</v>
      </c>
      <c r="AJ16" s="1">
        <v>0.07113463569615916</v>
      </c>
      <c r="AK16" s="1">
        <v>0.07143265033975643</v>
      </c>
      <c r="AL16" s="1">
        <v>0.0931659993523423</v>
      </c>
      <c r="AM16" s="1">
        <v>0.11376666362933302</v>
      </c>
      <c r="AN16" s="1">
        <v>0.12488791343858874</v>
      </c>
      <c r="AO16" s="1">
        <v>0.13135415523896815</v>
      </c>
      <c r="AP16" s="1">
        <v>0.13576811133121094</v>
      </c>
      <c r="AQ16" s="1">
        <v>0.12939423078704282</v>
      </c>
      <c r="AR16" s="1">
        <v>0.1140449748460794</v>
      </c>
      <c r="AS16" s="1">
        <v>0.12913617704791203</v>
      </c>
      <c r="AT16" s="1">
        <v>0.14009535488276603</v>
      </c>
      <c r="AU16" s="1">
        <v>0.15246592862740813</v>
      </c>
      <c r="AV16" s="1">
        <v>0.16054719414444021</v>
      </c>
      <c r="AW16" s="1">
        <v>0.18475776653056325</v>
      </c>
      <c r="AX16" s="1">
        <v>0.2145786464847504</v>
      </c>
      <c r="AY16" s="1">
        <v>0.2504112774358949</v>
      </c>
      <c r="AZ16" s="1">
        <v>0.29760152761006603</v>
      </c>
      <c r="BA16" s="1">
        <v>0.34622599940914733</v>
      </c>
      <c r="BB16" s="1">
        <v>0.3215883286108811</v>
      </c>
      <c r="BC16" s="1">
        <v>0.27809490441268864</v>
      </c>
      <c r="BD16" s="1">
        <v>0.4659274687167971</v>
      </c>
      <c r="BE16" s="1">
        <v>0.8366802441806468</v>
      </c>
      <c r="BF16" s="1">
        <v>0.8065635815252498</v>
      </c>
      <c r="BG16" s="1">
        <v>0.7709665908758404</v>
      </c>
      <c r="BH16" s="1">
        <v>0.7377593363356848</v>
      </c>
      <c r="BI16" s="1">
        <v>0.6771916851047507</v>
      </c>
      <c r="BJ16" s="1">
        <v>0.6573963605531219</v>
      </c>
      <c r="BK16" s="1">
        <v>0.6500055229487076</v>
      </c>
      <c r="BL16" s="1">
        <v>0.64906204638404</v>
      </c>
      <c r="BM16" s="1">
        <v>0.5594309969963902</v>
      </c>
      <c r="BN16" s="1">
        <v>0.4881184644202891</v>
      </c>
      <c r="BO16" s="1">
        <v>0.43715735871931555</v>
      </c>
      <c r="BP16" s="1">
        <v>0.3533447308471064</v>
      </c>
      <c r="BQ16" s="1">
        <v>0.34806319672788516</v>
      </c>
      <c r="BR16" s="1">
        <v>0.31096892547923993</v>
      </c>
      <c r="BS16" s="1">
        <v>0.3419161746380319</v>
      </c>
      <c r="BT16" s="1">
        <v>0.3356096684337462</v>
      </c>
      <c r="BU16" s="1">
        <v>0.38720953781393086</v>
      </c>
    </row>
    <row r="17" spans="1:73" ht="12.75">
      <c r="A17" t="s">
        <v>15</v>
      </c>
      <c r="B17" s="1" t="s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>
        <v>2.419203877196312</v>
      </c>
      <c r="U17" s="1">
        <v>2.3731198083184095</v>
      </c>
      <c r="V17" s="1">
        <v>2.785798115752051</v>
      </c>
      <c r="W17" s="1">
        <v>3.064143254839542</v>
      </c>
      <c r="X17" s="1">
        <v>2.87267930978822</v>
      </c>
      <c r="Y17" s="1">
        <v>3.0762510518866732</v>
      </c>
      <c r="Z17" s="1">
        <v>3.2993527276646986</v>
      </c>
      <c r="AA17" s="1">
        <v>3.603573859714869</v>
      </c>
      <c r="AB17" s="1">
        <v>3.8481829166413037</v>
      </c>
      <c r="AC17" s="1">
        <v>4.028716482051873</v>
      </c>
      <c r="AD17" s="1">
        <v>3.978837926306816</v>
      </c>
      <c r="AE17" s="1">
        <v>4.286084487399441</v>
      </c>
      <c r="AF17" s="1">
        <v>4.516090698504427</v>
      </c>
      <c r="AG17" s="1">
        <v>4.685322687095534</v>
      </c>
      <c r="AH17" s="1">
        <v>5.065466144339307</v>
      </c>
      <c r="AI17" s="1">
        <v>5.249042275156166</v>
      </c>
      <c r="AJ17" s="1">
        <v>5.542905428511997</v>
      </c>
      <c r="AK17" s="1">
        <v>5.794496504790651</v>
      </c>
      <c r="AL17" s="1">
        <v>5.83556364550584</v>
      </c>
      <c r="AM17" s="1">
        <v>5.8773456669641275</v>
      </c>
      <c r="AN17" s="1">
        <v>5.826028571380899</v>
      </c>
      <c r="AO17" s="1">
        <v>6.005933752449383</v>
      </c>
      <c r="AP17" s="1">
        <v>6.067731566475313</v>
      </c>
      <c r="AQ17" s="1">
        <v>5.909720036790677</v>
      </c>
      <c r="AR17" s="1">
        <v>6.161916326714318</v>
      </c>
      <c r="AS17" s="1">
        <v>6.63834797007096</v>
      </c>
      <c r="AT17" s="1">
        <v>6.4966797425269025</v>
      </c>
      <c r="AU17" s="1">
        <v>6.410896280789212</v>
      </c>
      <c r="AV17" s="1">
        <v>6.449232325754234</v>
      </c>
      <c r="AW17" s="1">
        <v>6.493666691205292</v>
      </c>
      <c r="AX17" s="1">
        <v>6.349982230843557</v>
      </c>
      <c r="AY17" s="1">
        <v>6.192549003696876</v>
      </c>
      <c r="AZ17" s="1">
        <v>6.101541169981742</v>
      </c>
      <c r="BA17" s="1">
        <v>5.730356963801574</v>
      </c>
      <c r="BB17" s="1">
        <v>5.4104245862403975</v>
      </c>
      <c r="BC17" s="1">
        <v>5.262344910712883</v>
      </c>
      <c r="BD17" s="1">
        <v>5.17961994733462</v>
      </c>
      <c r="BE17" s="1">
        <v>5.2407251018567464</v>
      </c>
      <c r="BF17" s="1">
        <v>4.949256302029951</v>
      </c>
      <c r="BG17" s="1">
        <v>4.65528876553353</v>
      </c>
      <c r="BH17" s="1">
        <v>4.607796778078399</v>
      </c>
      <c r="BI17" s="1">
        <v>4.547308003642601</v>
      </c>
      <c r="BJ17" s="1">
        <v>4.679292268336685</v>
      </c>
      <c r="BK17" s="1">
        <v>4.677436659099936</v>
      </c>
      <c r="BL17" s="1">
        <v>4.590446737534579</v>
      </c>
      <c r="BM17" s="1">
        <v>4.549918661560351</v>
      </c>
      <c r="BN17" s="1">
        <v>4.512323213875694</v>
      </c>
      <c r="BO17" s="1">
        <v>4.364910846731551</v>
      </c>
      <c r="BP17" s="1">
        <v>4.3144442190030325</v>
      </c>
      <c r="BQ17" s="1">
        <v>4.371107012056568</v>
      </c>
      <c r="BR17" s="1">
        <v>4.337407498550966</v>
      </c>
      <c r="BS17" s="1">
        <v>4.436525404976317</v>
      </c>
      <c r="BT17" s="1">
        <v>4.613172791804157</v>
      </c>
      <c r="BU17" s="1">
        <v>4.770888182513545</v>
      </c>
    </row>
    <row r="18" spans="1:73" ht="12.75">
      <c r="A18" t="s">
        <v>16</v>
      </c>
      <c r="B18" s="1">
        <v>1.7003722474473466</v>
      </c>
      <c r="C18" s="1">
        <v>0.7847871911295438</v>
      </c>
      <c r="D18" s="1">
        <v>0.7847871911295438</v>
      </c>
      <c r="E18" s="1">
        <v>0.6539893259412868</v>
      </c>
      <c r="F18" s="1">
        <v>0.9155850563178012</v>
      </c>
      <c r="G18" s="1">
        <v>0.6539893259412862</v>
      </c>
      <c r="H18" s="1">
        <v>1.0463829215060598</v>
      </c>
      <c r="I18" s="1">
        <v>0.6539893259412868</v>
      </c>
      <c r="J18" s="1">
        <v>1.3079786518825736</v>
      </c>
      <c r="K18" s="1">
        <v>1.7003722474473448</v>
      </c>
      <c r="L18" s="1">
        <v>2.485159438576891</v>
      </c>
      <c r="M18" s="1">
        <v>2.3543615733886334</v>
      </c>
      <c r="N18" s="1">
        <v>2.0927658430121183</v>
      </c>
      <c r="O18" s="1">
        <v>2.746755168953405</v>
      </c>
      <c r="P18" s="1">
        <v>2.354361573388632</v>
      </c>
      <c r="Q18" s="1">
        <v>2.4851594385768903</v>
      </c>
      <c r="R18" s="1">
        <v>1.9619679778238603</v>
      </c>
      <c r="S18" s="1">
        <v>1.9619679778238603</v>
      </c>
      <c r="T18" s="1">
        <v>3.378337002010567</v>
      </c>
      <c r="U18" s="1">
        <v>3.017737647033433</v>
      </c>
      <c r="V18" s="1">
        <v>2.92773322536188</v>
      </c>
      <c r="W18" s="1">
        <v>2.8938740657147712</v>
      </c>
      <c r="X18" s="1">
        <v>3.1385899303596636</v>
      </c>
      <c r="Y18" s="1">
        <v>4.660244136100898</v>
      </c>
      <c r="Z18" s="1">
        <v>3.258426660065</v>
      </c>
      <c r="AA18" s="1">
        <v>3.285189610402412</v>
      </c>
      <c r="AB18" s="1">
        <v>3.595791560258563</v>
      </c>
      <c r="AC18" s="1">
        <v>2.8935674752907823</v>
      </c>
      <c r="AD18" s="1">
        <v>2.7751828605433047</v>
      </c>
      <c r="AE18" s="1">
        <v>3.1110415266560962</v>
      </c>
      <c r="AF18" s="1">
        <v>1.8653147464550914</v>
      </c>
      <c r="AG18" s="1">
        <v>1.825206928888007</v>
      </c>
      <c r="AH18" s="1">
        <v>3.027329892403987</v>
      </c>
      <c r="AI18" s="1">
        <v>2.888645590898368</v>
      </c>
      <c r="AJ18" s="1">
        <v>2.7362321325501373</v>
      </c>
      <c r="AK18" s="1">
        <v>2.6968293627619473</v>
      </c>
      <c r="AL18" s="1">
        <v>2.6539243674839557</v>
      </c>
      <c r="AM18" s="1">
        <v>2.4097704933824557</v>
      </c>
      <c r="AN18" s="1">
        <v>2.965605205547749</v>
      </c>
      <c r="AO18" s="1">
        <v>2.5404045786634133</v>
      </c>
      <c r="AP18" s="1">
        <v>2.6797824280644433</v>
      </c>
      <c r="AQ18" s="1">
        <v>3.2563611824881167</v>
      </c>
      <c r="AR18" s="1">
        <v>3.001943632829246</v>
      </c>
      <c r="AS18" s="1">
        <v>3.5687128181701535</v>
      </c>
      <c r="AT18" s="1">
        <v>4.072944506493959</v>
      </c>
      <c r="AU18" s="1">
        <v>3.6503759035314602</v>
      </c>
      <c r="AV18" s="1">
        <v>3.9221672850718194</v>
      </c>
      <c r="AW18" s="1">
        <v>4.526993300138469</v>
      </c>
      <c r="AX18" s="1">
        <v>5.245976666433924</v>
      </c>
      <c r="AY18" s="1">
        <v>5.193675404513763</v>
      </c>
      <c r="AZ18" s="1">
        <v>5.403361773521087</v>
      </c>
      <c r="BA18" s="1">
        <v>5.465644631414111</v>
      </c>
      <c r="BB18" s="1">
        <v>5.843947188939188</v>
      </c>
      <c r="BC18" s="1">
        <v>5.775386666033454</v>
      </c>
      <c r="BD18" s="1">
        <v>6.24809543083226</v>
      </c>
      <c r="BE18" s="1">
        <v>7.150314717059782</v>
      </c>
      <c r="BF18" s="1">
        <v>6.160376445913019</v>
      </c>
      <c r="BG18" s="1">
        <v>5.12709662740447</v>
      </c>
      <c r="BH18" s="1">
        <v>4.451040927541585</v>
      </c>
      <c r="BI18" s="1">
        <v>4.2654952601146015</v>
      </c>
      <c r="BJ18" s="1">
        <v>4.062340739328832</v>
      </c>
      <c r="BK18" s="1">
        <v>3.8723914441512512</v>
      </c>
      <c r="BL18" s="1">
        <v>3.476316183043089</v>
      </c>
      <c r="BM18" s="1">
        <v>7.453619892401836</v>
      </c>
      <c r="BN18" s="1">
        <v>2.111575659232077</v>
      </c>
      <c r="BO18" s="1">
        <v>2.3021940028161993</v>
      </c>
      <c r="BP18" s="1">
        <v>2.466405983719241</v>
      </c>
      <c r="BQ18" s="1">
        <v>2.45114550752533</v>
      </c>
      <c r="BR18" s="1">
        <v>2.3353741445862974</v>
      </c>
      <c r="BS18" s="1">
        <v>2.4805226566042498</v>
      </c>
      <c r="BT18" s="1">
        <v>2.2731152843916163</v>
      </c>
      <c r="BU18" s="1">
        <v>2.242029074835069</v>
      </c>
    </row>
    <row r="19" spans="2:7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2.75">
      <c r="A20" t="s">
        <v>17</v>
      </c>
      <c r="B20" s="1">
        <v>10.57874107161271</v>
      </c>
      <c r="C20" s="1">
        <v>10.738933790413974</v>
      </c>
      <c r="D20" s="1">
        <v>10.20608878719793</v>
      </c>
      <c r="E20" s="1">
        <v>9.443091707755729</v>
      </c>
      <c r="F20" s="1">
        <v>9.046554274471898</v>
      </c>
      <c r="G20" s="1">
        <v>9.216981025336946</v>
      </c>
      <c r="H20" s="1">
        <v>9.387838025091797</v>
      </c>
      <c r="I20" s="1">
        <v>9.157255699975835</v>
      </c>
      <c r="J20" s="1">
        <v>9.659592667176614</v>
      </c>
      <c r="K20" s="1">
        <v>10.226126602435682</v>
      </c>
      <c r="L20" s="1">
        <v>11.983993833105469</v>
      </c>
      <c r="M20" s="1">
        <v>12.27430148358254</v>
      </c>
      <c r="N20" s="1">
        <v>11.540951942375992</v>
      </c>
      <c r="O20" s="1">
        <v>11.209902223819874</v>
      </c>
      <c r="P20" s="1">
        <v>11.174922545107428</v>
      </c>
      <c r="Q20" s="1">
        <v>10.442003252790686</v>
      </c>
      <c r="R20" s="1">
        <v>10.011346638574025</v>
      </c>
      <c r="S20" s="1">
        <v>11.134441572119083</v>
      </c>
      <c r="T20" s="1">
        <v>14.497221972218085</v>
      </c>
      <c r="U20" s="1">
        <v>15.02433450973885</v>
      </c>
      <c r="V20" s="1">
        <v>14.212829152119573</v>
      </c>
      <c r="W20" s="1">
        <v>15.738583666727077</v>
      </c>
      <c r="X20" s="1">
        <v>15.445427862297024</v>
      </c>
      <c r="Y20" s="1">
        <v>15.964541666937153</v>
      </c>
      <c r="Z20" s="1">
        <v>16.72549268234933</v>
      </c>
      <c r="AA20" s="1">
        <v>17.39514179214836</v>
      </c>
      <c r="AB20" s="1">
        <v>16.900567380620906</v>
      </c>
      <c r="AC20" s="1">
        <v>15.586250409192292</v>
      </c>
      <c r="AD20" s="1">
        <v>15.382736565956415</v>
      </c>
      <c r="AE20" s="1">
        <v>15.916741384062073</v>
      </c>
      <c r="AF20" s="1">
        <v>16.369008240909807</v>
      </c>
      <c r="AG20" s="1">
        <v>16.357326300283006</v>
      </c>
      <c r="AH20" s="1">
        <v>16.74737901448595</v>
      </c>
      <c r="AI20" s="1">
        <v>16.336379700175375</v>
      </c>
      <c r="AJ20" s="1">
        <v>16.565649277888756</v>
      </c>
      <c r="AK20" s="1">
        <v>17.192972478309464</v>
      </c>
      <c r="AL20" s="1">
        <v>17.073932503878456</v>
      </c>
      <c r="AM20" s="1">
        <v>16.87173094788213</v>
      </c>
      <c r="AN20" s="1">
        <v>18.051843655950876</v>
      </c>
      <c r="AO20" s="1">
        <v>18.298885865766092</v>
      </c>
      <c r="AP20" s="1">
        <v>17.563541965094792</v>
      </c>
      <c r="AQ20" s="1">
        <v>16.804259656441285</v>
      </c>
      <c r="AR20" s="1">
        <v>16.8168210555073</v>
      </c>
      <c r="AS20" s="1">
        <v>17.992302156834736</v>
      </c>
      <c r="AT20" s="1">
        <v>17.916015074659043</v>
      </c>
      <c r="AU20" s="1">
        <v>17.897474987250092</v>
      </c>
      <c r="AV20" s="1">
        <v>18.365464672387585</v>
      </c>
      <c r="AW20" s="1">
        <v>18.782411428457685</v>
      </c>
      <c r="AX20" s="1">
        <v>18.784405139131596</v>
      </c>
      <c r="AY20" s="1">
        <v>18.81638402388812</v>
      </c>
      <c r="AZ20" s="1">
        <v>18.996973627370146</v>
      </c>
      <c r="BA20" s="1">
        <v>18.8717904277401</v>
      </c>
      <c r="BB20" s="1">
        <v>18.74500148429657</v>
      </c>
      <c r="BC20" s="1">
        <v>18.23486034498722</v>
      </c>
      <c r="BD20" s="1">
        <v>18.00353618819191</v>
      </c>
      <c r="BE20" s="1">
        <v>18.541679908593736</v>
      </c>
      <c r="BF20" s="1">
        <v>18.42570820107118</v>
      </c>
      <c r="BG20" s="1">
        <v>18.04953608040628</v>
      </c>
      <c r="BH20" s="1">
        <v>17.63468616623284</v>
      </c>
      <c r="BI20" s="1">
        <v>17.942635411166354</v>
      </c>
      <c r="BJ20" s="1">
        <v>18.14223589961174</v>
      </c>
      <c r="BK20" s="1">
        <v>18.459330258885252</v>
      </c>
      <c r="BL20" s="1">
        <v>17.916219362803023</v>
      </c>
      <c r="BM20" s="1">
        <v>17.786588732103084</v>
      </c>
      <c r="BN20" s="1">
        <v>17.674642033396378</v>
      </c>
      <c r="BO20" s="1">
        <v>17.297241557523904</v>
      </c>
      <c r="BP20" s="1">
        <v>17.18829301449784</v>
      </c>
      <c r="BQ20" s="1">
        <v>17.308257812708852</v>
      </c>
      <c r="BR20" s="1">
        <v>17.29643467042084</v>
      </c>
      <c r="BS20" s="1">
        <v>17.916128055522265</v>
      </c>
      <c r="BT20" s="1">
        <v>18.306900889563686</v>
      </c>
      <c r="BU20" s="1">
        <v>18.486778962564944</v>
      </c>
    </row>
    <row r="21" spans="1:73" ht="12.75">
      <c r="A21" t="s">
        <v>18</v>
      </c>
      <c r="B21" s="1">
        <v>6.28994465256626</v>
      </c>
      <c r="C21" s="1">
        <v>6.786519230400438</v>
      </c>
      <c r="D21" s="1">
        <v>6.786519230400438</v>
      </c>
      <c r="E21" s="1">
        <v>6.28994465256626</v>
      </c>
      <c r="F21" s="1">
        <v>5.958894934010141</v>
      </c>
      <c r="G21" s="1">
        <v>5.958894934010141</v>
      </c>
      <c r="H21" s="1">
        <v>5.793370074732081</v>
      </c>
      <c r="I21" s="1">
        <v>5.462320356175963</v>
      </c>
      <c r="J21" s="1">
        <v>5.462320356175963</v>
      </c>
      <c r="K21" s="1">
        <v>5.958894934010141</v>
      </c>
      <c r="L21" s="1">
        <v>6.786519230400438</v>
      </c>
      <c r="M21" s="1">
        <v>7.614143526790735</v>
      </c>
      <c r="N21" s="1">
        <v>7.448618667512676</v>
      </c>
      <c r="O21" s="1">
        <v>7.117568948956557</v>
      </c>
      <c r="P21" s="1">
        <v>7.117568948956557</v>
      </c>
      <c r="Q21" s="1">
        <v>6.786519230400438</v>
      </c>
      <c r="R21" s="1">
        <v>6.1244197932882</v>
      </c>
      <c r="S21" s="1">
        <v>5.793370074732081</v>
      </c>
      <c r="T21" s="1">
        <v>7.117568948956557</v>
      </c>
      <c r="U21" s="1">
        <v>7.421321763361187</v>
      </c>
      <c r="V21" s="1">
        <v>8.221434677472985</v>
      </c>
      <c r="W21" s="1">
        <v>8.172713001067752</v>
      </c>
      <c r="X21" s="1">
        <v>7.665809283424565</v>
      </c>
      <c r="Y21" s="1">
        <v>8.066876570664741</v>
      </c>
      <c r="Z21" s="1">
        <v>8.179141227545758</v>
      </c>
      <c r="AA21" s="1">
        <v>8.38444629499802</v>
      </c>
      <c r="AB21" s="1">
        <v>8.565121214641167</v>
      </c>
      <c r="AC21" s="1">
        <v>8.449479096942873</v>
      </c>
      <c r="AD21" s="1">
        <v>8.28183491165347</v>
      </c>
      <c r="AE21" s="1">
        <v>8.385646265379034</v>
      </c>
      <c r="AF21" s="1">
        <v>8.810525076201717</v>
      </c>
      <c r="AG21" s="1">
        <v>9.157778782531299</v>
      </c>
      <c r="AH21" s="1">
        <v>9.271717485371036</v>
      </c>
      <c r="AI21" s="1">
        <v>9.622398112359585</v>
      </c>
      <c r="AJ21" s="1">
        <v>9.974850113929472</v>
      </c>
      <c r="AK21" s="1">
        <v>10.154373504841878</v>
      </c>
      <c r="AL21" s="1">
        <v>10.265540545647669</v>
      </c>
      <c r="AM21" s="1">
        <v>10.292530293155025</v>
      </c>
      <c r="AN21" s="1">
        <v>10.668673995225356</v>
      </c>
      <c r="AO21" s="1">
        <v>10.706071210663369</v>
      </c>
      <c r="AP21" s="1">
        <v>10.74474176395752</v>
      </c>
      <c r="AQ21" s="1">
        <v>10.54958923824516</v>
      </c>
      <c r="AR21" s="1">
        <v>10.876350774477132</v>
      </c>
      <c r="AS21" s="1">
        <v>11.535609426254519</v>
      </c>
      <c r="AT21" s="1">
        <v>11.545854061188557</v>
      </c>
      <c r="AU21" s="1">
        <v>11.723021993586176</v>
      </c>
      <c r="AV21" s="1">
        <v>11.822137180177592</v>
      </c>
      <c r="AW21" s="1">
        <v>12.06729077749126</v>
      </c>
      <c r="AX21" s="1">
        <v>12.224334180276168</v>
      </c>
      <c r="AY21" s="1">
        <v>12.20189268862582</v>
      </c>
      <c r="AZ21" s="1">
        <v>12.361546550118643</v>
      </c>
      <c r="BA21" s="1">
        <v>12.340272363124528</v>
      </c>
      <c r="BB21" s="1">
        <v>12.078853091200164</v>
      </c>
      <c r="BC21" s="1">
        <v>11.921631519483022</v>
      </c>
      <c r="BD21" s="1">
        <v>11.569173612708813</v>
      </c>
      <c r="BE21" s="1">
        <v>12.121682316117905</v>
      </c>
      <c r="BF21" s="1">
        <v>12.060806057001427</v>
      </c>
      <c r="BG21" s="1">
        <v>11.956693335660159</v>
      </c>
      <c r="BH21" s="1">
        <v>11.7690308859478</v>
      </c>
      <c r="BI21" s="1">
        <v>11.897351364444745</v>
      </c>
      <c r="BJ21" s="1">
        <v>12.186933458771104</v>
      </c>
      <c r="BK21" s="1">
        <v>12.570407326157458</v>
      </c>
      <c r="BL21" s="1">
        <v>12.393657198378797</v>
      </c>
      <c r="BM21" s="1">
        <v>12.397223034782604</v>
      </c>
      <c r="BN21" s="1">
        <v>12.106289140817573</v>
      </c>
      <c r="BO21" s="1">
        <v>11.922585595442285</v>
      </c>
      <c r="BP21" s="1">
        <v>11.961610633822957</v>
      </c>
      <c r="BQ21" s="1">
        <v>12.008180287112037</v>
      </c>
      <c r="BR21" s="1">
        <v>12.069124091761418</v>
      </c>
      <c r="BS21" s="1">
        <v>12.635992034375002</v>
      </c>
      <c r="BT21" s="1">
        <v>12.99285650103042</v>
      </c>
      <c r="BU21" s="1">
        <v>13.227861476280232</v>
      </c>
    </row>
    <row r="22" spans="1:73" ht="12.75">
      <c r="A22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9.57668530209682</v>
      </c>
      <c r="AO22" s="1">
        <v>9.59163490410965</v>
      </c>
      <c r="AP22" s="1">
        <v>9.61971782324483</v>
      </c>
      <c r="AQ22" s="1">
        <v>9.43032914193693</v>
      </c>
      <c r="AR22" s="1">
        <v>9.698361221796285</v>
      </c>
      <c r="AS22" s="1">
        <v>10.281266693195098</v>
      </c>
      <c r="AT22" s="1">
        <v>10.285753139432568</v>
      </c>
      <c r="AU22" s="1">
        <v>10.421517384666675</v>
      </c>
      <c r="AV22" s="1">
        <v>10.480283731518321</v>
      </c>
      <c r="AW22" s="1">
        <v>10.667620496315603</v>
      </c>
      <c r="AX22" s="1">
        <v>10.886888063962635</v>
      </c>
      <c r="AY22" s="1">
        <v>10.900292564835123</v>
      </c>
      <c r="AZ22" s="1">
        <v>11.025445083118296</v>
      </c>
      <c r="BA22" s="1">
        <v>11.0178883121436</v>
      </c>
      <c r="BB22" s="1">
        <v>10.815606493701303</v>
      </c>
      <c r="BC22" s="1">
        <v>10.690491700849458</v>
      </c>
      <c r="BD22" s="1">
        <v>10.341200791128804</v>
      </c>
      <c r="BE22" s="1">
        <v>10.899663233453037</v>
      </c>
      <c r="BF22" s="1">
        <v>10.885197628408187</v>
      </c>
      <c r="BG22" s="1">
        <v>10.856926340089759</v>
      </c>
      <c r="BH22" s="1">
        <v>10.657128619965894</v>
      </c>
      <c r="BI22" s="1">
        <v>10.766204044446763</v>
      </c>
      <c r="BJ22" s="1">
        <v>10.997274218895564</v>
      </c>
      <c r="BK22" s="1">
        <v>11.322039275312248</v>
      </c>
      <c r="BL22" s="1">
        <v>11.000358107318442</v>
      </c>
      <c r="BM22" s="1">
        <v>11.022455884934638</v>
      </c>
      <c r="BN22" s="1">
        <v>10.725912766430435</v>
      </c>
      <c r="BO22" s="1">
        <v>10.552595333383708</v>
      </c>
      <c r="BP22" s="1">
        <v>10.554472172979464</v>
      </c>
      <c r="BQ22" s="1">
        <v>10.557916967412515</v>
      </c>
      <c r="BR22" s="1">
        <v>10.686294249682273</v>
      </c>
      <c r="BS22" s="1">
        <v>11.105288287970952</v>
      </c>
      <c r="BT22" s="1">
        <v>11.358837271989543</v>
      </c>
      <c r="BU22" s="1">
        <v>11.470119486829272</v>
      </c>
    </row>
    <row r="23" spans="1:73" ht="12.75">
      <c r="A23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v>1.0919886931285359</v>
      </c>
      <c r="AO23" s="1">
        <v>1.1144363065537195</v>
      </c>
      <c r="AP23" s="1">
        <v>1.125023940712691</v>
      </c>
      <c r="AQ23" s="1">
        <v>1.1192600963082293</v>
      </c>
      <c r="AR23" s="1">
        <v>1.1779895526808468</v>
      </c>
      <c r="AS23" s="1">
        <v>1.2543427330594208</v>
      </c>
      <c r="AT23" s="1">
        <v>1.2601009217559886</v>
      </c>
      <c r="AU23" s="1">
        <v>1.3015046089195015</v>
      </c>
      <c r="AV23" s="1">
        <v>1.3418534486592697</v>
      </c>
      <c r="AW23" s="1">
        <v>1.3996702811756578</v>
      </c>
      <c r="AX23" s="1">
        <v>1.3374461163135327</v>
      </c>
      <c r="AY23" s="1">
        <v>1.3016001237906967</v>
      </c>
      <c r="AZ23" s="1">
        <v>1.3361014670003466</v>
      </c>
      <c r="BA23" s="1">
        <v>1.3223840509809268</v>
      </c>
      <c r="BB23" s="1">
        <v>1.2632465974988614</v>
      </c>
      <c r="BC23" s="1">
        <v>1.2311398186335625</v>
      </c>
      <c r="BD23" s="1">
        <v>1.2279728215800094</v>
      </c>
      <c r="BE23" s="1">
        <v>1.2220190826648691</v>
      </c>
      <c r="BF23" s="1">
        <v>1.1756084285932402</v>
      </c>
      <c r="BG23" s="1">
        <v>1.0997669955704008</v>
      </c>
      <c r="BH23" s="1">
        <v>1.1119022659819058</v>
      </c>
      <c r="BI23" s="1">
        <v>1.1311473199979822</v>
      </c>
      <c r="BJ23" s="1">
        <v>1.1896592398755403</v>
      </c>
      <c r="BK23" s="1">
        <v>1.248368050845209</v>
      </c>
      <c r="BL23" s="1">
        <v>1.3932990910603547</v>
      </c>
      <c r="BM23" s="1">
        <v>1.374767149847965</v>
      </c>
      <c r="BN23" s="1">
        <v>1.3803763743871391</v>
      </c>
      <c r="BO23" s="1">
        <v>1.3699902620585767</v>
      </c>
      <c r="BP23" s="1">
        <v>1.4071384608434925</v>
      </c>
      <c r="BQ23" s="1">
        <v>1.4502633196995216</v>
      </c>
      <c r="BR23" s="1">
        <v>1.3828298420791458</v>
      </c>
      <c r="BS23" s="1">
        <v>1.5307037464040503</v>
      </c>
      <c r="BT23" s="1">
        <v>1.6340192290408764</v>
      </c>
      <c r="BU23" s="1">
        <v>1.7577419894509598</v>
      </c>
    </row>
    <row r="24" spans="1:73" ht="12.75">
      <c r="A24" t="s">
        <v>21</v>
      </c>
      <c r="B24" s="1">
        <v>1.375242009281929</v>
      </c>
      <c r="C24" s="1">
        <v>1.4407297240096402</v>
      </c>
      <c r="D24" s="1">
        <v>1.3097542945542182</v>
      </c>
      <c r="E24" s="1">
        <v>1.2442665798265071</v>
      </c>
      <c r="F24" s="1">
        <v>1.1787788650987963</v>
      </c>
      <c r="G24" s="1">
        <v>1.0478034356433745</v>
      </c>
      <c r="H24" s="1">
        <v>0.9823157209156635</v>
      </c>
      <c r="I24" s="1">
        <v>0.9823157209156635</v>
      </c>
      <c r="J24" s="1">
        <v>0.9823157209156635</v>
      </c>
      <c r="K24" s="1">
        <v>0.8513402914602419</v>
      </c>
      <c r="L24" s="1">
        <v>1.1787788650987963</v>
      </c>
      <c r="M24" s="1">
        <v>1.2442665798265071</v>
      </c>
      <c r="N24" s="1">
        <v>1.1787788650987963</v>
      </c>
      <c r="O24" s="1">
        <v>1.1787788650987963</v>
      </c>
      <c r="P24" s="1">
        <v>1.2442665798265071</v>
      </c>
      <c r="Q24" s="1">
        <v>1.2442665798265071</v>
      </c>
      <c r="R24" s="1">
        <v>1.375242009281929</v>
      </c>
      <c r="S24" s="1">
        <v>2.226582300742171</v>
      </c>
      <c r="T24" s="1">
        <v>3.6673120247518107</v>
      </c>
      <c r="U24" s="1">
        <v>4.00612673188103</v>
      </c>
      <c r="V24" s="1">
        <v>3.7454887254217417</v>
      </c>
      <c r="W24" s="1">
        <v>4.0629273435115</v>
      </c>
      <c r="X24" s="1">
        <v>4.7616854409725695</v>
      </c>
      <c r="Y24" s="1">
        <v>4.4331862383306335</v>
      </c>
      <c r="Z24" s="1">
        <v>4.643391793205347</v>
      </c>
      <c r="AA24" s="1">
        <v>4.347406946532789</v>
      </c>
      <c r="AB24" s="1">
        <v>3.6469648071921776</v>
      </c>
      <c r="AC24" s="1">
        <v>3.0074137481744057</v>
      </c>
      <c r="AD24" s="1">
        <v>3.1457409048337657</v>
      </c>
      <c r="AE24" s="1">
        <v>3.2985511212197</v>
      </c>
      <c r="AF24" s="1">
        <v>3.287947400777959</v>
      </c>
      <c r="AG24" s="1">
        <v>3.5644263581848143</v>
      </c>
      <c r="AH24" s="1">
        <v>3.4083460714602976</v>
      </c>
      <c r="AI24" s="1">
        <v>3.0536752226590345</v>
      </c>
      <c r="AJ24" s="1">
        <v>2.935385642389884</v>
      </c>
      <c r="AK24" s="1">
        <v>3.022997601521958</v>
      </c>
      <c r="AL24" s="1">
        <v>2.755881069166588</v>
      </c>
      <c r="AM24" s="1">
        <v>2.6482245861009623</v>
      </c>
      <c r="AN24" s="1">
        <v>2.8113299490265002</v>
      </c>
      <c r="AO24" s="1">
        <v>3.02596098927243</v>
      </c>
      <c r="AP24" s="1">
        <v>2.685907201932103</v>
      </c>
      <c r="AQ24" s="1">
        <v>2.442750520146034</v>
      </c>
      <c r="AR24" s="1">
        <v>2.4870856262835788</v>
      </c>
      <c r="AS24" s="1">
        <v>2.638553911217471</v>
      </c>
      <c r="AT24" s="1">
        <v>2.612284243552579</v>
      </c>
      <c r="AU24" s="1">
        <v>2.6047627084519918</v>
      </c>
      <c r="AV24" s="1">
        <v>2.699319124588143</v>
      </c>
      <c r="AW24" s="1">
        <v>2.850809694617089</v>
      </c>
      <c r="AX24" s="1">
        <v>2.8004263499214845</v>
      </c>
      <c r="AY24" s="1">
        <v>2.8404945573276845</v>
      </c>
      <c r="AZ24" s="1">
        <v>2.90087945422082</v>
      </c>
      <c r="BA24" s="1">
        <v>3.0342600842057186</v>
      </c>
      <c r="BB24" s="1">
        <v>2.84239927014502</v>
      </c>
      <c r="BC24" s="1">
        <v>2.6522706220977215</v>
      </c>
      <c r="BD24" s="1">
        <v>2.6838920027133164</v>
      </c>
      <c r="BE24" s="1">
        <v>2.720561752385627</v>
      </c>
      <c r="BF24" s="1">
        <v>2.6255390620768826</v>
      </c>
      <c r="BG24" s="1">
        <v>2.4549139274284326</v>
      </c>
      <c r="BH24" s="1">
        <v>2.3507914392873808</v>
      </c>
      <c r="BI24" s="1">
        <v>2.278442184541593</v>
      </c>
      <c r="BJ24" s="1">
        <v>2.257451837532541</v>
      </c>
      <c r="BK24" s="1">
        <v>2.14351425444956</v>
      </c>
      <c r="BL24" s="1">
        <v>1.866917138434423</v>
      </c>
      <c r="BM24" s="1">
        <v>1.7158286188068477</v>
      </c>
      <c r="BN24" s="1">
        <v>1.6917791333961827</v>
      </c>
      <c r="BO24" s="1">
        <v>1.5510587841086185</v>
      </c>
      <c r="BP24" s="1">
        <v>1.409279202073327</v>
      </c>
      <c r="BQ24" s="1">
        <v>1.506402544978213</v>
      </c>
      <c r="BR24" s="1">
        <v>1.3331145862071654</v>
      </c>
      <c r="BS24" s="1">
        <v>1.3283024141421635</v>
      </c>
      <c r="BT24" s="1">
        <v>1.2936921556291459</v>
      </c>
      <c r="BU24" s="1">
        <v>1.272574382093425</v>
      </c>
    </row>
    <row r="25" spans="1:73" ht="12.75">
      <c r="A25" t="s">
        <v>22</v>
      </c>
      <c r="B25" s="1">
        <v>2.91355440976452</v>
      </c>
      <c r="C25" s="1">
        <v>2.5116848360038966</v>
      </c>
      <c r="D25" s="1">
        <v>2.109815262243273</v>
      </c>
      <c r="E25" s="1">
        <v>1.9088804753629611</v>
      </c>
      <c r="F25" s="1">
        <v>1.9088804753629611</v>
      </c>
      <c r="G25" s="1">
        <v>2.210282655683429</v>
      </c>
      <c r="H25" s="1">
        <v>2.6121522294440527</v>
      </c>
      <c r="I25" s="1">
        <v>2.7126196228842088</v>
      </c>
      <c r="J25" s="1">
        <v>3.2149565900849875</v>
      </c>
      <c r="K25" s="1">
        <v>3.415891376965299</v>
      </c>
      <c r="L25" s="1">
        <v>4.018695737606235</v>
      </c>
      <c r="M25" s="1">
        <v>3.415891376965299</v>
      </c>
      <c r="N25" s="1">
        <v>2.91355440976452</v>
      </c>
      <c r="O25" s="1">
        <v>2.91355440976452</v>
      </c>
      <c r="P25" s="1">
        <v>2.813087016324364</v>
      </c>
      <c r="Q25" s="1">
        <v>2.4112174425637405</v>
      </c>
      <c r="R25" s="1">
        <v>2.5116848360038966</v>
      </c>
      <c r="S25" s="1">
        <v>3.114489196644832</v>
      </c>
      <c r="T25" s="1">
        <v>2.210282655683429</v>
      </c>
      <c r="U25" s="1">
        <v>2.2931368502166816</v>
      </c>
      <c r="V25" s="1">
        <v>2.1082061270875085</v>
      </c>
      <c r="W25" s="1">
        <v>3.19244927184977</v>
      </c>
      <c r="X25" s="1">
        <v>2.401929028716812</v>
      </c>
      <c r="Y25" s="1">
        <v>2.2556446192590722</v>
      </c>
      <c r="Z25" s="1">
        <v>2.509641515901992</v>
      </c>
      <c r="AA25" s="1">
        <v>2.6090445929620687</v>
      </c>
      <c r="AB25" s="1">
        <v>2.3397993422866623</v>
      </c>
      <c r="AC25" s="1">
        <v>2.406808072093274</v>
      </c>
      <c r="AD25" s="1">
        <v>2.365852105331669</v>
      </c>
      <c r="AE25" s="1">
        <v>2.555950218971366</v>
      </c>
      <c r="AF25" s="1">
        <v>2.666943612156958</v>
      </c>
      <c r="AG25" s="1">
        <v>2.916170910668072</v>
      </c>
      <c r="AH25" s="1">
        <v>2.963929405169113</v>
      </c>
      <c r="AI25" s="1">
        <v>2.7875323516534594</v>
      </c>
      <c r="AJ25" s="1">
        <v>2.814227072667501</v>
      </c>
      <c r="AK25" s="1">
        <v>2.864742284781931</v>
      </c>
      <c r="AL25" s="1">
        <v>3.0077874982547956</v>
      </c>
      <c r="AM25" s="1">
        <v>2.7998038046290628</v>
      </c>
      <c r="AN25" s="1">
        <v>2.818402838381751</v>
      </c>
      <c r="AO25" s="1">
        <v>2.8910082410627758</v>
      </c>
      <c r="AP25" s="1">
        <v>2.5144367548177415</v>
      </c>
      <c r="AQ25" s="1">
        <v>2.2422518335434622</v>
      </c>
      <c r="AR25" s="1">
        <v>2.2117694866286</v>
      </c>
      <c r="AS25" s="1">
        <v>2.2365511874841126</v>
      </c>
      <c r="AT25" s="1">
        <v>2.154103219079778</v>
      </c>
      <c r="AU25" s="1">
        <v>1.8605593428752376</v>
      </c>
      <c r="AV25" s="1">
        <v>1.8927423112346538</v>
      </c>
      <c r="AW25" s="1">
        <v>1.8967543536812372</v>
      </c>
      <c r="AX25" s="1">
        <v>1.8854761710818086</v>
      </c>
      <c r="AY25" s="1">
        <v>1.8731458943215082</v>
      </c>
      <c r="AZ25" s="1">
        <v>1.7216646839265164</v>
      </c>
      <c r="BA25" s="1">
        <v>1.6013786978747278</v>
      </c>
      <c r="BB25" s="1">
        <v>1.7763169756194361</v>
      </c>
      <c r="BC25" s="1">
        <v>1.67372825771028</v>
      </c>
      <c r="BD25" s="1">
        <v>1.5598633360263963</v>
      </c>
      <c r="BE25" s="1">
        <v>1.5196092219665904</v>
      </c>
      <c r="BF25" s="1">
        <v>1.5286900381097699</v>
      </c>
      <c r="BG25" s="1">
        <v>1.3913073182384779</v>
      </c>
      <c r="BH25" s="1">
        <v>1.4249042443412394</v>
      </c>
      <c r="BI25" s="1">
        <v>1.3745341397508943</v>
      </c>
      <c r="BJ25" s="1">
        <v>1.4142742609743058</v>
      </c>
      <c r="BK25" s="1">
        <v>1.4207514533695687</v>
      </c>
      <c r="BL25" s="1">
        <v>1.399770008904865</v>
      </c>
      <c r="BM25" s="1">
        <v>1.4265039995871398</v>
      </c>
      <c r="BN25" s="1">
        <v>1.5837564575876126</v>
      </c>
      <c r="BO25" s="1">
        <v>1.4972129632524143</v>
      </c>
      <c r="BP25" s="1">
        <v>1.5522569829380226</v>
      </c>
      <c r="BQ25" s="1">
        <v>1.6277702034378594</v>
      </c>
      <c r="BR25" s="1">
        <v>1.6923073098822268</v>
      </c>
      <c r="BS25" s="1">
        <v>1.838614633918681</v>
      </c>
      <c r="BT25" s="1">
        <v>2.042636355467238</v>
      </c>
      <c r="BU25" s="1">
        <v>2.054037633508692</v>
      </c>
    </row>
    <row r="26" spans="1:73" ht="12.75">
      <c r="A26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1.5020583428262875</v>
      </c>
      <c r="U26" s="1">
        <v>1.303749164279952</v>
      </c>
      <c r="V26" s="1">
        <v>0.1376996221373388</v>
      </c>
      <c r="W26" s="1">
        <v>0.31049405029805344</v>
      </c>
      <c r="X26" s="1">
        <v>0.616004109183077</v>
      </c>
      <c r="Y26" s="1">
        <v>1.2088342386827062</v>
      </c>
      <c r="Z26" s="1">
        <v>1.3933181456962316</v>
      </c>
      <c r="AA26" s="1">
        <v>2.0542439576554834</v>
      </c>
      <c r="AB26" s="1">
        <v>2.3486820165009</v>
      </c>
      <c r="AC26" s="1">
        <v>1.7225494919817388</v>
      </c>
      <c r="AD26" s="1">
        <v>1.5893086441375097</v>
      </c>
      <c r="AE26" s="1">
        <v>1.676593778491973</v>
      </c>
      <c r="AF26" s="1">
        <v>1.603592151773171</v>
      </c>
      <c r="AG26" s="1">
        <v>0.7189502488988204</v>
      </c>
      <c r="AH26" s="1">
        <v>1.1033860524855046</v>
      </c>
      <c r="AI26" s="1">
        <v>0.8727740135032954</v>
      </c>
      <c r="AJ26" s="1">
        <v>0.8411864489018994</v>
      </c>
      <c r="AK26" s="1">
        <v>1.150859087163696</v>
      </c>
      <c r="AL26" s="1">
        <v>1.0447233908094065</v>
      </c>
      <c r="AM26" s="1">
        <v>1.1311722639970812</v>
      </c>
      <c r="AN26" s="1">
        <v>1.753436873317266</v>
      </c>
      <c r="AO26" s="1">
        <v>1.6758454247675156</v>
      </c>
      <c r="AP26" s="1">
        <v>1.618456244387427</v>
      </c>
      <c r="AQ26" s="1">
        <v>1.569668064506628</v>
      </c>
      <c r="AR26" s="1">
        <v>1.2416151681179919</v>
      </c>
      <c r="AS26" s="1">
        <v>1.5815876318786353</v>
      </c>
      <c r="AT26" s="1">
        <v>1.6037735508381292</v>
      </c>
      <c r="AU26" s="1">
        <v>1.7091309423366874</v>
      </c>
      <c r="AV26" s="1">
        <v>1.9512660563871964</v>
      </c>
      <c r="AW26" s="1">
        <v>1.9675566026680982</v>
      </c>
      <c r="AX26" s="1">
        <v>1.8741684378521326</v>
      </c>
      <c r="AY26" s="1">
        <v>1.9008508836131055</v>
      </c>
      <c r="AZ26" s="1">
        <v>2.0128829391041663</v>
      </c>
      <c r="BA26" s="1">
        <v>1.8958792825351247</v>
      </c>
      <c r="BB26" s="1">
        <v>2.0474321473319494</v>
      </c>
      <c r="BC26" s="1">
        <v>1.9872299456961957</v>
      </c>
      <c r="BD26" s="1">
        <v>2.1906072367433826</v>
      </c>
      <c r="BE26" s="1">
        <v>2.179826618123614</v>
      </c>
      <c r="BF26" s="1">
        <v>2.2106730438831024</v>
      </c>
      <c r="BG26" s="1">
        <v>2.2466214990792106</v>
      </c>
      <c r="BH26" s="1">
        <v>2.08995959665642</v>
      </c>
      <c r="BI26" s="1">
        <v>2.3923077224291216</v>
      </c>
      <c r="BJ26" s="1">
        <v>2.283576342333791</v>
      </c>
      <c r="BK26" s="1">
        <v>2.324657224908666</v>
      </c>
      <c r="BL26" s="1">
        <v>2.2558750170849375</v>
      </c>
      <c r="BM26" s="1">
        <v>2.2470330789264903</v>
      </c>
      <c r="BN26" s="1">
        <v>2.2928173015950084</v>
      </c>
      <c r="BO26" s="1">
        <v>2.3263842147205858</v>
      </c>
      <c r="BP26" s="1">
        <v>2.265146195663535</v>
      </c>
      <c r="BQ26" s="1">
        <v>2.165904777180742</v>
      </c>
      <c r="BR26" s="1">
        <v>2.20188868257003</v>
      </c>
      <c r="BS26" s="1">
        <v>2.1132189730864193</v>
      </c>
      <c r="BT26" s="1">
        <v>1.9777158774368815</v>
      </c>
      <c r="BU26" s="1">
        <v>1.9323054706825957</v>
      </c>
    </row>
    <row r="27" spans="1:73" ht="12.75">
      <c r="A27" t="s">
        <v>24</v>
      </c>
      <c r="B27" s="1">
        <v>2.402974736281247</v>
      </c>
      <c r="C27" s="1">
        <v>2.9286254598427695</v>
      </c>
      <c r="D27" s="1">
        <v>3.0037184203515586</v>
      </c>
      <c r="E27" s="1">
        <v>2.7784395388251917</v>
      </c>
      <c r="F27" s="1">
        <v>2.7784395388251917</v>
      </c>
      <c r="G27" s="1">
        <v>2.7033465783164026</v>
      </c>
      <c r="H27" s="1">
        <v>2.7033465783164026</v>
      </c>
      <c r="I27" s="1">
        <v>2.4780676967900357</v>
      </c>
      <c r="J27" s="1">
        <v>2.402974736281247</v>
      </c>
      <c r="K27" s="1">
        <v>2.4780676967900357</v>
      </c>
      <c r="L27" s="1">
        <v>2.8535324993339803</v>
      </c>
      <c r="M27" s="1">
        <v>3.3040902623867145</v>
      </c>
      <c r="N27" s="1">
        <v>3.5293691439130814</v>
      </c>
      <c r="O27" s="1">
        <v>3.829740985948237</v>
      </c>
      <c r="P27" s="1">
        <v>3.829740985948237</v>
      </c>
      <c r="Q27" s="1">
        <v>3.6795550649306596</v>
      </c>
      <c r="R27" s="1">
        <v>3.5293691439130814</v>
      </c>
      <c r="S27" s="1">
        <v>3.0788113808603472</v>
      </c>
      <c r="T27" s="1">
        <v>2.8535324993339803</v>
      </c>
      <c r="U27" s="1">
        <v>2.5922631036531483</v>
      </c>
      <c r="V27" s="1">
        <v>2.5473730022411227</v>
      </c>
      <c r="W27" s="1">
        <v>2.466195158611809</v>
      </c>
      <c r="X27" s="1">
        <v>2.4441566895392164</v>
      </c>
      <c r="Y27" s="1">
        <v>2.178488668209098</v>
      </c>
      <c r="Z27" s="1">
        <v>2.271786601748206</v>
      </c>
      <c r="AA27" s="1">
        <v>2.3162018363148364</v>
      </c>
      <c r="AB27" s="1">
        <v>2.6149221610260014</v>
      </c>
      <c r="AC27" s="1">
        <v>2.456431829402295</v>
      </c>
      <c r="AD27" s="1">
        <v>2.4961347118575303</v>
      </c>
      <c r="AE27" s="1">
        <v>2.409316769766626</v>
      </c>
      <c r="AF27" s="1">
        <v>2.2760325931233623</v>
      </c>
      <c r="AG27" s="1">
        <v>2.2294121023380593</v>
      </c>
      <c r="AH27" s="1">
        <v>2.1448301405675725</v>
      </c>
      <c r="AI27" s="1">
        <v>2.191199430155</v>
      </c>
      <c r="AJ27" s="1">
        <v>2.354060583779208</v>
      </c>
      <c r="AK27" s="1">
        <v>2.543189230014188</v>
      </c>
      <c r="AL27" s="1">
        <v>2.6248501980930694</v>
      </c>
      <c r="AM27" s="1">
        <v>2.720085986709409</v>
      </c>
      <c r="AN27" s="1">
        <v>2.88588913331748</v>
      </c>
      <c r="AO27" s="1">
        <v>2.8607651058745622</v>
      </c>
      <c r="AP27" s="1">
        <v>2.720240214411177</v>
      </c>
      <c r="AQ27" s="1">
        <v>2.739613067127916</v>
      </c>
      <c r="AR27" s="1">
        <v>2.9624782504868867</v>
      </c>
      <c r="AS27" s="1">
        <v>3.0221879024648994</v>
      </c>
      <c r="AT27" s="1">
        <v>3.043957683838891</v>
      </c>
      <c r="AU27" s="1">
        <v>3.080021977602508</v>
      </c>
      <c r="AV27" s="1">
        <v>3.238914601287279</v>
      </c>
      <c r="AW27" s="1">
        <v>3.4188504057616464</v>
      </c>
      <c r="AX27" s="1">
        <v>3.819806449965273</v>
      </c>
      <c r="AY27" s="1">
        <v>4.516523979601198</v>
      </c>
      <c r="AZ27" s="1">
        <v>5.210862855030941</v>
      </c>
      <c r="BA27" s="1">
        <v>5.6876698423745164</v>
      </c>
      <c r="BB27" s="1">
        <v>6.081794926805356</v>
      </c>
      <c r="BC27" s="1">
        <v>6.320539289288519</v>
      </c>
      <c r="BD27" s="1">
        <v>6.307957663938311</v>
      </c>
      <c r="BE27" s="1">
        <v>6.210380259782621</v>
      </c>
      <c r="BF27" s="1">
        <v>6.156656480155974</v>
      </c>
      <c r="BG27" s="1">
        <v>5.847594698788035</v>
      </c>
      <c r="BH27" s="1">
        <v>5.865893994597593</v>
      </c>
      <c r="BI27" s="1">
        <v>6.106436370154215</v>
      </c>
      <c r="BJ27" s="1">
        <v>6.32089596451999</v>
      </c>
      <c r="BK27" s="1">
        <v>6.230293125435518</v>
      </c>
      <c r="BL27" s="1">
        <v>5.807526185963424</v>
      </c>
      <c r="BM27" s="1">
        <v>5.889189862099597</v>
      </c>
      <c r="BN27" s="1">
        <v>5.581027553208403</v>
      </c>
      <c r="BO27" s="1">
        <v>5.183340128886601</v>
      </c>
      <c r="BP27" s="1">
        <v>4.849201618042407</v>
      </c>
      <c r="BQ27" s="1">
        <v>4.491940011227846</v>
      </c>
      <c r="BR27" s="1">
        <v>3.840006363551797</v>
      </c>
      <c r="BS27" s="1">
        <v>3.3874855885119453</v>
      </c>
      <c r="BT27" s="1">
        <v>3.0797915356269474</v>
      </c>
      <c r="BU27" s="1">
        <v>2.9385219558147604</v>
      </c>
    </row>
    <row r="28" spans="2:7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12.75">
      <c r="A29" t="s">
        <v>25</v>
      </c>
      <c r="T29" s="1">
        <v>2.869340838926765</v>
      </c>
      <c r="U29" s="1">
        <v>2.844400574444247</v>
      </c>
      <c r="V29" s="1">
        <v>2.7393868058631954</v>
      </c>
      <c r="W29" s="1">
        <v>3.015656505887529</v>
      </c>
      <c r="X29" s="1">
        <v>3.0994736545078787</v>
      </c>
      <c r="Y29" s="1">
        <v>3.253336507278294</v>
      </c>
      <c r="Z29" s="1">
        <v>3.3733643661342643</v>
      </c>
      <c r="AA29" s="1">
        <v>3.6879536352751985</v>
      </c>
      <c r="AB29" s="1">
        <v>3.9368432921919467</v>
      </c>
      <c r="AC29" s="1">
        <v>4.027849563671464</v>
      </c>
      <c r="AD29" s="1">
        <v>3.8549042765838393</v>
      </c>
      <c r="AE29" s="1">
        <v>3.9933698899822505</v>
      </c>
      <c r="AF29" s="1">
        <v>4.2649795683747485</v>
      </c>
      <c r="AG29" s="1">
        <v>4.396477384279087</v>
      </c>
      <c r="AH29" s="1">
        <v>4.399390901028563</v>
      </c>
      <c r="AI29" s="1">
        <v>4.568195449915179</v>
      </c>
      <c r="AJ29" s="1">
        <v>4.952383688026159</v>
      </c>
      <c r="AK29" s="1">
        <v>5.327829293107268</v>
      </c>
      <c r="AL29" s="1">
        <v>5.483791290942623</v>
      </c>
      <c r="AM29" s="1">
        <v>6.016890604754448</v>
      </c>
      <c r="AN29" s="1">
        <v>6.227462093700999</v>
      </c>
      <c r="AO29" s="1">
        <v>6.542891419014495</v>
      </c>
      <c r="AP29" s="1">
        <v>6.925225516102957</v>
      </c>
      <c r="AQ29" s="1">
        <v>7.155306976152412</v>
      </c>
      <c r="AR29" s="1">
        <v>7.47959062538567</v>
      </c>
      <c r="AS29" s="1">
        <v>8.062569857367034</v>
      </c>
      <c r="AT29" s="1">
        <v>8.150595255675132</v>
      </c>
      <c r="AU29" s="1">
        <v>8.25465828349551</v>
      </c>
      <c r="AV29" s="1">
        <v>8.44658433628165</v>
      </c>
      <c r="AW29" s="1">
        <v>8.664454970592935</v>
      </c>
      <c r="AX29" s="1">
        <v>8.84364743763532</v>
      </c>
      <c r="AY29" s="1">
        <v>9.0174590832656</v>
      </c>
      <c r="AZ29" s="1">
        <v>9.293125570783522</v>
      </c>
      <c r="BA29" s="1">
        <v>9.279447631690958</v>
      </c>
      <c r="BB29" s="1">
        <v>9.065436014117086</v>
      </c>
      <c r="BC29" s="1">
        <v>8.9467094451779</v>
      </c>
      <c r="BD29" s="1">
        <v>8.899324072971918</v>
      </c>
      <c r="BE29" s="1">
        <v>8.889177576658632</v>
      </c>
      <c r="BF29" s="1">
        <v>8.852908230806973</v>
      </c>
      <c r="BG29" s="1">
        <v>8.861809923130677</v>
      </c>
      <c r="BH29" s="1">
        <v>8.909472370371283</v>
      </c>
      <c r="BI29" s="1">
        <v>9.090342120547112</v>
      </c>
      <c r="BJ29" s="1">
        <v>9.304167041940618</v>
      </c>
      <c r="BK29" s="1">
        <v>9.42644249419928</v>
      </c>
      <c r="BL29" s="1">
        <v>9.112504651898844</v>
      </c>
      <c r="BM29" s="1">
        <v>8.874609986335047</v>
      </c>
      <c r="BN29" s="1">
        <v>8.798986856430066</v>
      </c>
      <c r="BO29" s="1">
        <v>8.732938796913626</v>
      </c>
      <c r="BP29" s="1">
        <v>8.700034444400526</v>
      </c>
      <c r="BQ29" s="1">
        <v>8.77910551501056</v>
      </c>
      <c r="BR29" s="1">
        <v>8.792640153520711</v>
      </c>
      <c r="BS29" s="1">
        <v>9.154379389915194</v>
      </c>
      <c r="BT29" s="1">
        <v>9.932159223649922</v>
      </c>
      <c r="BU29" s="1">
        <v>10.529472945931865</v>
      </c>
    </row>
    <row r="30" spans="1:73" ht="12.75">
      <c r="A30" t="s">
        <v>26</v>
      </c>
      <c r="T30" s="1">
        <v>2.0098310832100106</v>
      </c>
      <c r="U30" s="1">
        <v>1.9526573297628396</v>
      </c>
      <c r="V30" s="1">
        <v>1.853867314103749</v>
      </c>
      <c r="W30" s="1">
        <v>2.052623290411594</v>
      </c>
      <c r="X30" s="1">
        <v>2.1151411947391363</v>
      </c>
      <c r="Y30" s="1">
        <v>2.188891289032684</v>
      </c>
      <c r="Z30" s="1">
        <v>2.3287972462964017</v>
      </c>
      <c r="AA30" s="1">
        <v>2.580123159937404</v>
      </c>
      <c r="AB30" s="1">
        <v>2.680099285160795</v>
      </c>
      <c r="AC30" s="1">
        <v>2.801029065087992</v>
      </c>
      <c r="AD30" s="1">
        <v>2.6362625258210275</v>
      </c>
      <c r="AE30" s="1">
        <v>2.756989128538321</v>
      </c>
      <c r="AF30" s="1">
        <v>2.9681612999779707</v>
      </c>
      <c r="AG30" s="1">
        <v>3.0032193170978743</v>
      </c>
      <c r="AH30" s="1">
        <v>2.948681681683578</v>
      </c>
      <c r="AI30" s="1">
        <v>3.053274095293461</v>
      </c>
      <c r="AJ30" s="1">
        <v>3.2799745710195456</v>
      </c>
      <c r="AK30" s="1">
        <v>3.5380364508831983</v>
      </c>
      <c r="AL30" s="1">
        <v>3.1478092652240544</v>
      </c>
      <c r="AM30" s="1">
        <v>3.3949062513103776</v>
      </c>
      <c r="AN30" s="1">
        <v>3.452933296036217</v>
      </c>
      <c r="AO30" s="1">
        <v>3.425794638521732</v>
      </c>
      <c r="AP30" s="1">
        <v>3.4341808386306125</v>
      </c>
      <c r="AQ30" s="1">
        <v>3.5743313760357727</v>
      </c>
      <c r="AR30" s="1">
        <v>3.7118542030430293</v>
      </c>
      <c r="AS30" s="1">
        <v>3.9257443771199325</v>
      </c>
      <c r="AT30" s="1">
        <v>4.004441047639219</v>
      </c>
      <c r="AU30" s="1">
        <v>4.004376035066192</v>
      </c>
      <c r="AV30" s="1">
        <v>4.090605419136794</v>
      </c>
      <c r="AW30" s="1">
        <v>4.187779445631019</v>
      </c>
      <c r="AX30" s="1">
        <v>4.216374327152363</v>
      </c>
      <c r="AY30" s="1">
        <v>4.244393085008526</v>
      </c>
      <c r="AZ30" s="1">
        <v>4.308836856471109</v>
      </c>
      <c r="BA30" s="1">
        <v>4.400756031446623</v>
      </c>
      <c r="BB30" s="1">
        <v>4.351877269628844</v>
      </c>
      <c r="BC30" s="1">
        <v>3.687332180194253</v>
      </c>
      <c r="BD30" s="1">
        <v>3.398567188773411</v>
      </c>
      <c r="BE30" s="1">
        <v>3.111573167638123</v>
      </c>
      <c r="BF30" s="1">
        <v>3.180862775234191</v>
      </c>
      <c r="BG30" s="1">
        <v>3.064727246962387</v>
      </c>
      <c r="BH30" s="1">
        <v>3.102303024448563</v>
      </c>
      <c r="BI30" s="1">
        <v>3.0298541095572666</v>
      </c>
      <c r="BJ30" s="1">
        <v>2.7417511058072863</v>
      </c>
      <c r="BK30" s="1">
        <v>2.647104141353825</v>
      </c>
      <c r="BL30" s="1">
        <v>2.4666367553918542</v>
      </c>
      <c r="BM30" s="1">
        <v>2.3237038973242514</v>
      </c>
      <c r="BN30" s="1">
        <v>2.664897683883308</v>
      </c>
      <c r="BO30" s="1">
        <v>2.515843880642551</v>
      </c>
      <c r="BP30" s="1">
        <v>2.529969451769369</v>
      </c>
      <c r="BQ30" s="1">
        <v>2.6158205683428237</v>
      </c>
      <c r="BR30" s="1">
        <v>2.537715235987446</v>
      </c>
      <c r="BS30" s="1">
        <v>2.6825795341643355</v>
      </c>
      <c r="BT30" s="1">
        <v>2.857624224999342</v>
      </c>
      <c r="BU30" s="1">
        <v>2.9847204166341568</v>
      </c>
    </row>
    <row r="33" spans="20:73" ht="12.75">
      <c r="T33">
        <f>T26*8.44</f>
        <v>12.677372413453865</v>
      </c>
      <c r="U33">
        <f aca="true" t="shared" si="0" ref="U33:BU33">U26*8.44</f>
        <v>11.003642946522794</v>
      </c>
      <c r="V33">
        <f t="shared" si="0"/>
        <v>1.1621848108391395</v>
      </c>
      <c r="W33">
        <f t="shared" si="0"/>
        <v>2.620569784515571</v>
      </c>
      <c r="X33">
        <f t="shared" si="0"/>
        <v>5.19907468150517</v>
      </c>
      <c r="Y33">
        <f t="shared" si="0"/>
        <v>10.20256097448204</v>
      </c>
      <c r="Z33">
        <f t="shared" si="0"/>
        <v>11.759605149676194</v>
      </c>
      <c r="AA33">
        <f t="shared" si="0"/>
        <v>17.337819002612278</v>
      </c>
      <c r="AB33">
        <f t="shared" si="0"/>
        <v>19.822876219267595</v>
      </c>
      <c r="AC33">
        <f t="shared" si="0"/>
        <v>14.538317712325874</v>
      </c>
      <c r="AD33">
        <f t="shared" si="0"/>
        <v>13.41376495652058</v>
      </c>
      <c r="AE33">
        <f t="shared" si="0"/>
        <v>14.150451490472252</v>
      </c>
      <c r="AF33">
        <f t="shared" si="0"/>
        <v>13.534317760965562</v>
      </c>
      <c r="AG33">
        <f t="shared" si="0"/>
        <v>6.067940100706044</v>
      </c>
      <c r="AH33">
        <f t="shared" si="0"/>
        <v>9.312578282977658</v>
      </c>
      <c r="AI33">
        <f t="shared" si="0"/>
        <v>7.366212673967813</v>
      </c>
      <c r="AJ33">
        <f t="shared" si="0"/>
        <v>7.099613628732031</v>
      </c>
      <c r="AK33">
        <f t="shared" si="0"/>
        <v>9.713250695661593</v>
      </c>
      <c r="AL33">
        <f t="shared" si="0"/>
        <v>8.81746541843139</v>
      </c>
      <c r="AM33">
        <f t="shared" si="0"/>
        <v>9.547093908135365</v>
      </c>
      <c r="AN33">
        <f t="shared" si="0"/>
        <v>14.799007210797724</v>
      </c>
      <c r="AO33">
        <f t="shared" si="0"/>
        <v>14.144135385037831</v>
      </c>
      <c r="AP33">
        <f t="shared" si="0"/>
        <v>13.659770702629883</v>
      </c>
      <c r="AQ33">
        <f t="shared" si="0"/>
        <v>13.247998464435941</v>
      </c>
      <c r="AR33">
        <f t="shared" si="0"/>
        <v>10.479232018915852</v>
      </c>
      <c r="AS33">
        <f t="shared" si="0"/>
        <v>13.348599613055681</v>
      </c>
      <c r="AT33">
        <f t="shared" si="0"/>
        <v>13.53584876907381</v>
      </c>
      <c r="AU33">
        <f t="shared" si="0"/>
        <v>14.42506515332164</v>
      </c>
      <c r="AV33">
        <f t="shared" si="0"/>
        <v>16.468685515907936</v>
      </c>
      <c r="AW33">
        <f t="shared" si="0"/>
        <v>16.606177726518748</v>
      </c>
      <c r="AX33">
        <f t="shared" si="0"/>
        <v>15.817981615471998</v>
      </c>
      <c r="AY33">
        <f t="shared" si="0"/>
        <v>16.043181457694608</v>
      </c>
      <c r="AZ33">
        <f t="shared" si="0"/>
        <v>16.98873200603916</v>
      </c>
      <c r="BA33">
        <f t="shared" si="0"/>
        <v>16.001221144596453</v>
      </c>
      <c r="BB33">
        <f t="shared" si="0"/>
        <v>17.280327323481654</v>
      </c>
      <c r="BC33">
        <f t="shared" si="0"/>
        <v>16.77222074167589</v>
      </c>
      <c r="BD33">
        <f t="shared" si="0"/>
        <v>18.488725078114147</v>
      </c>
      <c r="BE33">
        <f t="shared" si="0"/>
        <v>18.3977366569633</v>
      </c>
      <c r="BF33">
        <f t="shared" si="0"/>
        <v>18.658080490373383</v>
      </c>
      <c r="BG33">
        <f t="shared" si="0"/>
        <v>18.961485452228537</v>
      </c>
      <c r="BH33">
        <f t="shared" si="0"/>
        <v>17.639258995780185</v>
      </c>
      <c r="BI33">
        <f t="shared" si="0"/>
        <v>20.191077177301786</v>
      </c>
      <c r="BJ33">
        <f t="shared" si="0"/>
        <v>19.273384329297198</v>
      </c>
      <c r="BK33">
        <f t="shared" si="0"/>
        <v>19.620106978229142</v>
      </c>
      <c r="BL33">
        <f t="shared" si="0"/>
        <v>19.03958514419687</v>
      </c>
      <c r="BM33">
        <f t="shared" si="0"/>
        <v>18.964959186139577</v>
      </c>
      <c r="BN33">
        <f t="shared" si="0"/>
        <v>19.35137802546187</v>
      </c>
      <c r="BO33">
        <f t="shared" si="0"/>
        <v>19.634682772241742</v>
      </c>
      <c r="BP33">
        <f t="shared" si="0"/>
        <v>19.11783389140023</v>
      </c>
      <c r="BQ33">
        <f t="shared" si="0"/>
        <v>18.28023631940546</v>
      </c>
      <c r="BR33">
        <f t="shared" si="0"/>
        <v>18.58394048089105</v>
      </c>
      <c r="BS33">
        <f t="shared" si="0"/>
        <v>17.835568132849378</v>
      </c>
      <c r="BT33">
        <f t="shared" si="0"/>
        <v>16.691922005567278</v>
      </c>
      <c r="BU33">
        <f t="shared" si="0"/>
        <v>16.308658172561106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7"/>
  <sheetViews>
    <sheetView tabSelected="1" workbookViewId="0" topLeftCell="A4">
      <selection activeCell="C41" sqref="C41"/>
    </sheetView>
  </sheetViews>
  <sheetFormatPr defaultColWidth="9.140625" defaultRowHeight="12.75"/>
  <cols>
    <col min="1" max="1" width="45.7109375" style="0" customWidth="1"/>
  </cols>
  <sheetData>
    <row r="1" ht="12.75">
      <c r="A1" s="4" t="s">
        <v>40</v>
      </c>
    </row>
    <row r="2" ht="12.75">
      <c r="A2" t="s">
        <v>0</v>
      </c>
    </row>
    <row r="3" spans="2:55" ht="12.75">
      <c r="B3">
        <v>1950</v>
      </c>
      <c r="C3">
        <v>1951</v>
      </c>
      <c r="D3">
        <v>1952</v>
      </c>
      <c r="E3">
        <v>1953</v>
      </c>
      <c r="F3">
        <v>1954</v>
      </c>
      <c r="G3">
        <v>1955</v>
      </c>
      <c r="H3">
        <v>1956</v>
      </c>
      <c r="I3">
        <v>1957</v>
      </c>
      <c r="J3">
        <v>1958</v>
      </c>
      <c r="K3">
        <v>1959</v>
      </c>
      <c r="L3">
        <v>1960</v>
      </c>
      <c r="M3">
        <v>1961</v>
      </c>
      <c r="N3">
        <v>1962</v>
      </c>
      <c r="O3">
        <v>1963</v>
      </c>
      <c r="P3">
        <v>1964</v>
      </c>
      <c r="Q3">
        <v>1965</v>
      </c>
      <c r="R3">
        <v>1966</v>
      </c>
      <c r="S3">
        <v>1967</v>
      </c>
      <c r="T3">
        <v>1968</v>
      </c>
      <c r="U3">
        <v>1969</v>
      </c>
      <c r="V3">
        <v>1970</v>
      </c>
      <c r="W3">
        <v>1971</v>
      </c>
      <c r="X3">
        <v>1972</v>
      </c>
      <c r="Y3">
        <v>1973</v>
      </c>
      <c r="Z3">
        <v>1974</v>
      </c>
      <c r="AA3">
        <v>1975</v>
      </c>
      <c r="AB3">
        <v>1976</v>
      </c>
      <c r="AC3">
        <v>1977</v>
      </c>
      <c r="AD3">
        <v>1978</v>
      </c>
      <c r="AE3">
        <v>1979</v>
      </c>
      <c r="AF3">
        <v>1980</v>
      </c>
      <c r="AG3">
        <v>1981</v>
      </c>
      <c r="AH3">
        <v>1982</v>
      </c>
      <c r="AI3">
        <v>1983</v>
      </c>
      <c r="AJ3">
        <v>1984</v>
      </c>
      <c r="AK3">
        <v>1985</v>
      </c>
      <c r="AL3">
        <v>1986</v>
      </c>
      <c r="AM3">
        <v>1987</v>
      </c>
      <c r="AN3">
        <v>1988</v>
      </c>
      <c r="AO3">
        <v>1989</v>
      </c>
      <c r="AP3">
        <v>1990</v>
      </c>
      <c r="AQ3">
        <v>1991</v>
      </c>
      <c r="AR3">
        <v>1992</v>
      </c>
      <c r="AS3">
        <v>1993</v>
      </c>
      <c r="AT3">
        <v>1994</v>
      </c>
      <c r="AU3">
        <v>1995</v>
      </c>
      <c r="AV3">
        <v>1996</v>
      </c>
      <c r="AW3">
        <v>1997</v>
      </c>
      <c r="AX3">
        <v>1998</v>
      </c>
      <c r="AY3">
        <v>1999</v>
      </c>
      <c r="AZ3">
        <v>2000</v>
      </c>
      <c r="BA3">
        <v>2001</v>
      </c>
      <c r="BB3">
        <v>2002</v>
      </c>
      <c r="BC3">
        <v>2003</v>
      </c>
    </row>
    <row r="5" spans="1:55" ht="12.75">
      <c r="A5" t="s">
        <v>2</v>
      </c>
      <c r="B5" s="1">
        <v>28.864147162223762</v>
      </c>
      <c r="C5" s="1">
        <v>28.800281847029172</v>
      </c>
      <c r="D5" s="1">
        <v>28.732689532396208</v>
      </c>
      <c r="E5" s="1">
        <v>30.331320390051246</v>
      </c>
      <c r="F5" s="1">
        <v>29.942903646631326</v>
      </c>
      <c r="G5" s="1">
        <v>31.777471215356673</v>
      </c>
      <c r="H5" s="1">
        <v>31.437792599624416</v>
      </c>
      <c r="I5" s="1">
        <v>34.050541889752836</v>
      </c>
      <c r="J5" s="1">
        <v>35.386710033707345</v>
      </c>
      <c r="K5" s="1">
        <v>33.12955759313426</v>
      </c>
      <c r="L5" s="1">
        <v>32.83052273013306</v>
      </c>
      <c r="M5" s="1">
        <v>34.44502855798523</v>
      </c>
      <c r="N5" s="1">
        <v>34.11827010263997</v>
      </c>
      <c r="O5" s="1">
        <v>35.580614164112916</v>
      </c>
      <c r="P5" s="1">
        <v>37.58268987875993</v>
      </c>
      <c r="Q5" s="1">
        <v>38.25481710345921</v>
      </c>
      <c r="R5" s="1">
        <v>39.61765603093078</v>
      </c>
      <c r="S5" s="1">
        <v>41.327459808123244</v>
      </c>
      <c r="T5" s="1">
        <v>41.49882098711752</v>
      </c>
      <c r="U5" s="1">
        <v>41.89913646627117</v>
      </c>
      <c r="V5" s="1">
        <v>44.08800514133081</v>
      </c>
      <c r="W5" s="1">
        <v>45.077477963445425</v>
      </c>
      <c r="X5" s="1">
        <v>45.484849762423806</v>
      </c>
      <c r="Y5" s="1">
        <v>45.62403469284537</v>
      </c>
      <c r="Z5" s="1">
        <v>46.97930033167278</v>
      </c>
      <c r="AA5" s="1">
        <v>51.27923029019695</v>
      </c>
      <c r="AB5" s="1">
        <v>51.98892005670893</v>
      </c>
      <c r="AC5" s="1">
        <v>51.55283640023841</v>
      </c>
      <c r="AD5" s="1">
        <v>53.15951283248066</v>
      </c>
      <c r="AE5" s="1">
        <v>54.9446851806465</v>
      </c>
      <c r="AF5" s="1">
        <v>56.58867754469771</v>
      </c>
      <c r="AG5" s="1">
        <v>58.02575786831976</v>
      </c>
      <c r="AH5" s="1">
        <v>60.48760114288729</v>
      </c>
      <c r="AI5" s="1">
        <v>60.87793431229668</v>
      </c>
      <c r="AJ5" s="1">
        <v>60.2161769729481</v>
      </c>
      <c r="AK5" s="1">
        <v>59.06718621388649</v>
      </c>
      <c r="AL5" s="1">
        <v>58.91801023720011</v>
      </c>
      <c r="AM5" s="1">
        <v>60.7021930777429</v>
      </c>
      <c r="AN5" s="1">
        <v>58.84259764759226</v>
      </c>
      <c r="AO5" s="1">
        <v>56.10838476236825</v>
      </c>
      <c r="AP5" s="1">
        <v>55.946032441446334</v>
      </c>
      <c r="AQ5" s="1">
        <v>56.28433060434562</v>
      </c>
      <c r="AR5" s="1">
        <v>57.22226480806496</v>
      </c>
      <c r="AS5" s="1">
        <v>57.43890067177982</v>
      </c>
      <c r="AT5" s="1">
        <v>54.66984284857314</v>
      </c>
      <c r="AU5" s="1">
        <v>57.40474303904668</v>
      </c>
      <c r="AV5" s="1">
        <v>50.585269763067735</v>
      </c>
      <c r="AW5" s="1">
        <v>49.13473257625968</v>
      </c>
      <c r="AX5" s="1">
        <v>48.032655062398995</v>
      </c>
      <c r="AY5" s="1">
        <v>47.37161493838052</v>
      </c>
      <c r="AZ5" s="1">
        <v>46.23742514745639</v>
      </c>
      <c r="BA5" s="1">
        <v>46.75400901371932</v>
      </c>
      <c r="BB5" s="1">
        <v>47.555710306395994</v>
      </c>
      <c r="BC5" s="1">
        <v>48.699248914745944</v>
      </c>
    </row>
    <row r="6" spans="2:5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t="s">
        <v>39</v>
      </c>
      <c r="B7" s="1">
        <v>39.01164875325996</v>
      </c>
      <c r="C7" s="1">
        <v>35.120217048464</v>
      </c>
      <c r="D7" s="1">
        <v>35.23065107753342</v>
      </c>
      <c r="E7" s="1">
        <v>32.55664968633111</v>
      </c>
      <c r="F7" s="1">
        <v>30.655009021440883</v>
      </c>
      <c r="G7" s="1">
        <v>29.552141919076806</v>
      </c>
      <c r="H7" s="1">
        <v>30.903713568517247</v>
      </c>
      <c r="I7" s="1">
        <v>34.22856823345523</v>
      </c>
      <c r="J7" s="1">
        <v>33.87348611223703</v>
      </c>
      <c r="K7" s="1">
        <v>33.574623452390234</v>
      </c>
      <c r="L7" s="1">
        <v>33.54262810494262</v>
      </c>
      <c r="M7" s="1">
        <v>34.534041729836424</v>
      </c>
      <c r="N7" s="1">
        <v>33.5841910715328</v>
      </c>
      <c r="O7" s="1">
        <v>34.423442930047386</v>
      </c>
      <c r="P7" s="1">
        <v>36.24749230099201</v>
      </c>
      <c r="Q7" s="1">
        <v>37.54271172864965</v>
      </c>
      <c r="R7" s="1">
        <v>38.81653748427003</v>
      </c>
      <c r="S7" s="1">
        <v>40.170288574057714</v>
      </c>
      <c r="T7" s="1">
        <v>40.697702440456766</v>
      </c>
      <c r="U7" s="1">
        <v>41.4540706070152</v>
      </c>
      <c r="V7" s="1">
        <v>42.56609041588119</v>
      </c>
      <c r="W7" s="1">
        <v>43.48998307900564</v>
      </c>
      <c r="X7" s="1">
        <v>44.78718495118942</v>
      </c>
      <c r="Y7" s="1">
        <v>46.1681910242823</v>
      </c>
      <c r="Z7" s="1">
        <v>46.71227075665225</v>
      </c>
      <c r="AA7" s="1">
        <v>48.417317412365286</v>
      </c>
      <c r="AB7" s="1">
        <v>49.93294832115121</v>
      </c>
      <c r="AC7" s="1">
        <v>50.797621035763314</v>
      </c>
      <c r="AD7" s="1">
        <v>51.077049298114126</v>
      </c>
      <c r="AE7" s="1">
        <v>52.478515101554855</v>
      </c>
      <c r="AF7" s="1">
        <v>52.613512582254145</v>
      </c>
      <c r="AG7" s="1">
        <v>53.07457520376398</v>
      </c>
      <c r="AH7" s="1">
        <v>54.29031682252058</v>
      </c>
      <c r="AI7" s="1">
        <v>55.38546769477709</v>
      </c>
      <c r="AJ7" s="1">
        <v>54.94826723582797</v>
      </c>
      <c r="AK7" s="1">
        <v>55.50718562639837</v>
      </c>
      <c r="AL7" s="1">
        <v>54.345725105046036</v>
      </c>
      <c r="AM7" s="1">
        <v>55.440705603033564</v>
      </c>
      <c r="AN7" s="1">
        <v>54.64347677277105</v>
      </c>
      <c r="AO7" s="1">
        <v>51.09843514488889</v>
      </c>
      <c r="AP7" s="1">
        <v>50.63037675570713</v>
      </c>
      <c r="AQ7" s="1">
        <v>53.623842556765396</v>
      </c>
      <c r="AR7" s="1">
        <v>53.01568533399251</v>
      </c>
      <c r="AS7" s="1">
        <v>54.601403611910825</v>
      </c>
      <c r="AT7" s="1">
        <v>51.21627620615358</v>
      </c>
      <c r="AU7" s="1">
        <v>48.32396763409815</v>
      </c>
      <c r="AV7" s="1">
        <v>48.76111399359418</v>
      </c>
      <c r="AW7" s="1">
        <v>48.02282295837021</v>
      </c>
      <c r="AX7" s="1">
        <v>47.26896311961151</v>
      </c>
      <c r="AY7" s="1">
        <v>48.033523137380705</v>
      </c>
      <c r="AZ7" s="1">
        <v>48.441302440261296</v>
      </c>
      <c r="BA7" s="1">
        <v>46.66387171154975</v>
      </c>
      <c r="BB7" s="1">
        <v>45.632806182036646</v>
      </c>
      <c r="BC7" s="1">
        <v>45.50867754403809</v>
      </c>
    </row>
    <row r="8" spans="1:55" ht="12.75">
      <c r="A8" t="s">
        <v>28</v>
      </c>
      <c r="B8" s="1">
        <v>27.37538470820231</v>
      </c>
      <c r="C8" s="1">
        <v>27.529051115104295</v>
      </c>
      <c r="D8" s="1">
        <v>29.123574910984207</v>
      </c>
      <c r="E8" s="1">
        <v>27.20226123808145</v>
      </c>
      <c r="F8" s="1">
        <v>25.55434749902543</v>
      </c>
      <c r="G8" s="1">
        <v>24.125114419113217</v>
      </c>
      <c r="H8" s="1">
        <v>25.749702160619474</v>
      </c>
      <c r="I8" s="1">
        <v>28.154886354801583</v>
      </c>
      <c r="J8" s="1">
        <v>27.236944491820726</v>
      </c>
      <c r="K8" s="1">
        <v>27.368821954152132</v>
      </c>
      <c r="L8" s="1">
        <v>27.605147354031693</v>
      </c>
      <c r="M8" s="1">
        <v>28.71887994139823</v>
      </c>
      <c r="N8" s="1">
        <v>28.314293065238004</v>
      </c>
      <c r="O8" s="1">
        <v>29.21564760384868</v>
      </c>
      <c r="P8" s="1">
        <v>29.643413764354346</v>
      </c>
      <c r="Q8" s="1">
        <v>30.959443642631427</v>
      </c>
      <c r="R8" s="1">
        <v>32.558255491173455</v>
      </c>
      <c r="S8" s="1">
        <v>33.8006392081879</v>
      </c>
      <c r="T8" s="1">
        <v>34.60458168535727</v>
      </c>
      <c r="U8" s="1">
        <v>34.96176210535751</v>
      </c>
      <c r="V8" s="1">
        <v>35.88826338157347</v>
      </c>
      <c r="W8" s="1">
        <v>37.469148689852894</v>
      </c>
      <c r="X8" s="1">
        <v>38.44773045454641</v>
      </c>
      <c r="Y8" s="1">
        <v>39.66518593559855</v>
      </c>
      <c r="Z8" s="1">
        <v>40.13089575137215</v>
      </c>
      <c r="AA8" s="1">
        <v>41.27624102774413</v>
      </c>
      <c r="AB8" s="1">
        <v>41.25460985182363</v>
      </c>
      <c r="AC8" s="1">
        <v>42.05228951149884</v>
      </c>
      <c r="AD8" s="1">
        <v>42.37809898437384</v>
      </c>
      <c r="AE8" s="1">
        <v>43.20319649725854</v>
      </c>
      <c r="AF8" s="1">
        <v>42.9132470116406</v>
      </c>
      <c r="AG8" s="1">
        <v>42.38425316627844</v>
      </c>
      <c r="AH8" s="1">
        <v>43.22041349308713</v>
      </c>
      <c r="AI8" s="1">
        <v>43.97373224933982</v>
      </c>
      <c r="AJ8" s="1">
        <v>42.62940176824049</v>
      </c>
      <c r="AK8" s="1">
        <v>42.543076913567496</v>
      </c>
      <c r="AL8" s="1">
        <v>43.01804616235927</v>
      </c>
      <c r="AM8" s="1">
        <v>44.95542058231365</v>
      </c>
      <c r="AN8" s="1">
        <v>45.00143653351535</v>
      </c>
      <c r="AO8" s="1">
        <v>42.1457912304838</v>
      </c>
      <c r="AP8" s="1">
        <v>41.87821451603305</v>
      </c>
      <c r="AQ8" s="1">
        <v>44.214121114392725</v>
      </c>
      <c r="AR8" s="1">
        <v>43.77270656044285</v>
      </c>
      <c r="AS8" s="1">
        <v>45.266832335713055</v>
      </c>
      <c r="AT8" s="1">
        <v>42.84894458414633</v>
      </c>
      <c r="AU8" s="1">
        <v>40.56400152992474</v>
      </c>
      <c r="AV8" s="1">
        <v>40.829351757678744</v>
      </c>
      <c r="AW8" s="1">
        <v>40.677758692206645</v>
      </c>
      <c r="AX8" s="1">
        <v>40.347874301532826</v>
      </c>
      <c r="AY8" s="1">
        <v>41.6507605528377</v>
      </c>
      <c r="AZ8" s="1">
        <v>41.49384400843133</v>
      </c>
      <c r="BA8" s="1">
        <v>39.96483014823976</v>
      </c>
      <c r="BB8" s="1">
        <v>39.428520082658046</v>
      </c>
      <c r="BC8" s="1">
        <v>39.29439371658655</v>
      </c>
    </row>
    <row r="9" spans="1:55" ht="12.75">
      <c r="A9" t="s">
        <v>29</v>
      </c>
      <c r="B9" s="1">
        <v>11.110768053332446</v>
      </c>
      <c r="C9" s="1">
        <v>11.358438056639303</v>
      </c>
      <c r="D9" s="1">
        <v>10.304402315035574</v>
      </c>
      <c r="E9" s="1">
        <v>10.219519686240016</v>
      </c>
      <c r="F9" s="1">
        <v>10.251025846090904</v>
      </c>
      <c r="G9" s="1">
        <v>9.628357802099433</v>
      </c>
      <c r="H9" s="1">
        <v>9.356295461219604</v>
      </c>
      <c r="I9" s="1">
        <v>8.875160552317775</v>
      </c>
      <c r="J9" s="1">
        <v>8.617020176961889</v>
      </c>
      <c r="K9" s="1">
        <v>8.746433679916038</v>
      </c>
      <c r="L9" s="1">
        <v>8.684789265171872</v>
      </c>
      <c r="M9" s="1">
        <v>8.886540596925524</v>
      </c>
      <c r="N9" s="1">
        <v>8.73772520365236</v>
      </c>
      <c r="O9" s="1">
        <v>8.743396338920617</v>
      </c>
      <c r="P9" s="1">
        <v>8.720189193327734</v>
      </c>
      <c r="Q9" s="1">
        <v>8.748802902539571</v>
      </c>
      <c r="R9" s="1">
        <v>9.055416819739982</v>
      </c>
      <c r="S9" s="1">
        <v>9.286779255000006</v>
      </c>
      <c r="T9" s="1">
        <v>9.73377980576987</v>
      </c>
      <c r="U9" s="1">
        <v>9.091084411702314</v>
      </c>
      <c r="V9" s="1">
        <v>10.70937154014937</v>
      </c>
      <c r="W9" s="1">
        <v>10.818428268953623</v>
      </c>
      <c r="X9" s="1">
        <v>10.949123762497015</v>
      </c>
      <c r="Y9" s="1">
        <v>10.798768158414115</v>
      </c>
      <c r="Z9" s="1">
        <v>10.109429522316802</v>
      </c>
      <c r="AA9" s="1">
        <v>10.302696982564498</v>
      </c>
      <c r="AB9" s="1">
        <v>10.863941998113823</v>
      </c>
      <c r="AC9" s="1">
        <v>11.73218405764787</v>
      </c>
      <c r="AD9" s="1">
        <v>11.665475703062068</v>
      </c>
      <c r="AE9" s="1">
        <v>11.701296947682623</v>
      </c>
      <c r="AF9" s="1">
        <v>11.243085263739012</v>
      </c>
      <c r="AG9" s="1">
        <v>10.807042643741433</v>
      </c>
      <c r="AH9" s="1">
        <v>10.921523245743368</v>
      </c>
      <c r="AI9" s="1">
        <v>11.008343839210188</v>
      </c>
      <c r="AJ9" s="1">
        <v>11.346348001266165</v>
      </c>
      <c r="AK9" s="1">
        <v>11.38778248301617</v>
      </c>
      <c r="AL9" s="1">
        <v>11.802977550091539</v>
      </c>
      <c r="AM9" s="1">
        <v>12.357760796242736</v>
      </c>
      <c r="AN9" s="1">
        <v>12.280020069882971</v>
      </c>
      <c r="AO9" s="1">
        <v>11.547432296783953</v>
      </c>
      <c r="AP9" s="1">
        <v>11.485007643770944</v>
      </c>
      <c r="AQ9" s="1">
        <v>11.690645512323607</v>
      </c>
      <c r="AR9" s="1">
        <v>11.644751329457156</v>
      </c>
      <c r="AS9" s="1">
        <v>12.316920333891911</v>
      </c>
      <c r="AT9" s="1">
        <v>11.83060479902058</v>
      </c>
      <c r="AU9" s="1">
        <v>11.875605906701123</v>
      </c>
      <c r="AV9" s="1">
        <v>12.189462929860587</v>
      </c>
      <c r="AW9" s="1">
        <v>12.486927865377298</v>
      </c>
      <c r="AX9" s="1">
        <v>12.54820804417918</v>
      </c>
      <c r="AY9" s="1">
        <v>13.118667629053386</v>
      </c>
      <c r="AZ9" s="1">
        <v>13.033351479398489</v>
      </c>
      <c r="BA9" s="1">
        <v>13.464696223313776</v>
      </c>
      <c r="BB9" s="1">
        <v>13.226929643271356</v>
      </c>
      <c r="BC9" s="1">
        <v>13.321857196943418</v>
      </c>
    </row>
    <row r="10" spans="1:55" ht="12.75">
      <c r="A10" t="s">
        <v>30</v>
      </c>
      <c r="B10" s="1">
        <v>12.35714942084233</v>
      </c>
      <c r="C10" s="1">
        <v>12.320240194952401</v>
      </c>
      <c r="D10" s="1">
        <v>14.7836001493752</v>
      </c>
      <c r="E10" s="1">
        <v>12.612030306885762</v>
      </c>
      <c r="F10" s="1">
        <v>10.91842136615202</v>
      </c>
      <c r="G10" s="1">
        <v>10.170450256312183</v>
      </c>
      <c r="H10" s="1">
        <v>12.050136981458396</v>
      </c>
      <c r="I10" s="1">
        <v>12.078652342736477</v>
      </c>
      <c r="J10" s="1">
        <v>11.188138210326652</v>
      </c>
      <c r="K10" s="1">
        <v>11.246292982670802</v>
      </c>
      <c r="L10" s="1">
        <v>11.481604747957102</v>
      </c>
      <c r="M10" s="1">
        <v>12.186839802372695</v>
      </c>
      <c r="N10" s="1">
        <v>11.93268644949401</v>
      </c>
      <c r="O10" s="1">
        <v>11.367377900043579</v>
      </c>
      <c r="P10" s="1">
        <v>11.63894072608259</v>
      </c>
      <c r="Q10" s="1">
        <v>11.93143850591248</v>
      </c>
      <c r="R10" s="1">
        <v>12.48986032285126</v>
      </c>
      <c r="S10" s="1">
        <v>12.972893868738439</v>
      </c>
      <c r="T10" s="1">
        <v>12.453537652297145</v>
      </c>
      <c r="U10" s="1">
        <v>13.073496229726343</v>
      </c>
      <c r="V10" s="1">
        <v>12.935186955014979</v>
      </c>
      <c r="W10" s="1">
        <v>13.75575113932999</v>
      </c>
      <c r="X10" s="1">
        <v>14.35857020052708</v>
      </c>
      <c r="Y10" s="1">
        <v>14.506871956676903</v>
      </c>
      <c r="Z10" s="1">
        <v>14.791349907056638</v>
      </c>
      <c r="AA10" s="1">
        <v>15.297052899441585</v>
      </c>
      <c r="AB10" s="1">
        <v>15.04013475545328</v>
      </c>
      <c r="AC10" s="1">
        <v>15.062309980285358</v>
      </c>
      <c r="AD10" s="1">
        <v>15.175873917479809</v>
      </c>
      <c r="AE10" s="1">
        <v>15.393343247290115</v>
      </c>
      <c r="AF10" s="1">
        <v>15.463195231583171</v>
      </c>
      <c r="AG10" s="1">
        <v>14.851898327997956</v>
      </c>
      <c r="AH10" s="1">
        <v>14.668537203525892</v>
      </c>
      <c r="AI10" s="1">
        <v>13.453366547631282</v>
      </c>
      <c r="AJ10" s="1">
        <v>12.754290046575953</v>
      </c>
      <c r="AK10" s="1">
        <v>12.59828249903023</v>
      </c>
      <c r="AL10" s="1">
        <v>13.240284660699755</v>
      </c>
      <c r="AM10" s="1">
        <v>13.937845146611103</v>
      </c>
      <c r="AN10" s="1">
        <v>14.16761606856306</v>
      </c>
      <c r="AO10" s="1">
        <v>13.693222034447993</v>
      </c>
      <c r="AP10" s="1">
        <v>15.227807117571249</v>
      </c>
      <c r="AQ10" s="1">
        <v>16.54004938064909</v>
      </c>
      <c r="AR10" s="1">
        <v>15.575746178830785</v>
      </c>
      <c r="AS10" s="1">
        <v>16.457938119599444</v>
      </c>
      <c r="AT10" s="1">
        <v>13.672930644101044</v>
      </c>
      <c r="AU10" s="1">
        <v>12.660033399376452</v>
      </c>
      <c r="AV10" s="1">
        <v>13.175166342358386</v>
      </c>
      <c r="AW10" s="1">
        <v>12.713148765153859</v>
      </c>
      <c r="AX10" s="1">
        <v>12.481507282328657</v>
      </c>
      <c r="AY10" s="1">
        <v>12.508888710669124</v>
      </c>
      <c r="AZ10" s="1">
        <v>12.43552552753792</v>
      </c>
      <c r="BA10" s="1">
        <v>12.229791892298213</v>
      </c>
      <c r="BB10" s="1">
        <v>12.344100997391424</v>
      </c>
      <c r="BC10" s="1">
        <v>11.507981931686567</v>
      </c>
    </row>
    <row r="11" spans="1:55" ht="12.75">
      <c r="A11" t="s">
        <v>31</v>
      </c>
      <c r="B11" s="1">
        <v>3.9074672340275356</v>
      </c>
      <c r="C11" s="1">
        <v>3.850372863512593</v>
      </c>
      <c r="D11" s="1">
        <v>4.035572446573433</v>
      </c>
      <c r="E11" s="1">
        <v>4.3707112449556735</v>
      </c>
      <c r="F11" s="1">
        <v>4.384900286782505</v>
      </c>
      <c r="G11" s="1">
        <v>4.326306360701601</v>
      </c>
      <c r="H11" s="1">
        <v>4.343269717941473</v>
      </c>
      <c r="I11" s="1">
        <v>7.201073459747333</v>
      </c>
      <c r="J11" s="1">
        <v>7.431786104532183</v>
      </c>
      <c r="K11" s="1">
        <v>7.376095291565292</v>
      </c>
      <c r="L11" s="1">
        <v>7.43875334090272</v>
      </c>
      <c r="M11" s="1">
        <v>7.645499542100012</v>
      </c>
      <c r="N11" s="1">
        <v>7.643881412091634</v>
      </c>
      <c r="O11" s="1">
        <v>9.104873364884483</v>
      </c>
      <c r="P11" s="1">
        <v>9.284283844944023</v>
      </c>
      <c r="Q11" s="1">
        <v>10.279202234179374</v>
      </c>
      <c r="R11" s="1">
        <v>11.012978348582212</v>
      </c>
      <c r="S11" s="1">
        <v>11.540966084449458</v>
      </c>
      <c r="T11" s="1">
        <v>12.417264227290252</v>
      </c>
      <c r="U11" s="1">
        <v>12.797181463928853</v>
      </c>
      <c r="V11" s="1">
        <v>12.243704886409125</v>
      </c>
      <c r="W11" s="1">
        <v>12.89496928156928</v>
      </c>
      <c r="X11" s="1">
        <v>13.140036491522316</v>
      </c>
      <c r="Y11" s="1">
        <v>14.359545820507533</v>
      </c>
      <c r="Z11" s="1">
        <v>15.230116321998713</v>
      </c>
      <c r="AA11" s="1">
        <v>15.676491145738042</v>
      </c>
      <c r="AB11" s="1">
        <v>15.350533098256527</v>
      </c>
      <c r="AC11" s="1">
        <v>15.257795473565617</v>
      </c>
      <c r="AD11" s="1">
        <v>15.536749363831968</v>
      </c>
      <c r="AE11" s="1">
        <v>16.108556302285805</v>
      </c>
      <c r="AF11" s="1">
        <v>16.206966516318417</v>
      </c>
      <c r="AG11" s="1">
        <v>16.72531219453905</v>
      </c>
      <c r="AH11" s="1">
        <v>17.630353043817877</v>
      </c>
      <c r="AI11" s="1">
        <v>19.512021862498354</v>
      </c>
      <c r="AJ11" s="1">
        <v>18.528763720398373</v>
      </c>
      <c r="AK11" s="1">
        <v>18.5570119315211</v>
      </c>
      <c r="AL11" s="1">
        <v>17.97478395156798</v>
      </c>
      <c r="AM11" s="1">
        <v>18.65981463945981</v>
      </c>
      <c r="AN11" s="1">
        <v>18.55380039506932</v>
      </c>
      <c r="AO11" s="1">
        <v>16.905136899251854</v>
      </c>
      <c r="AP11" s="1">
        <v>15.165399754690856</v>
      </c>
      <c r="AQ11" s="1">
        <v>15.98342622142003</v>
      </c>
      <c r="AR11" s="1">
        <v>16.552209052154907</v>
      </c>
      <c r="AS11" s="1">
        <v>16.491973882221696</v>
      </c>
      <c r="AT11" s="1">
        <v>17.345409141024707</v>
      </c>
      <c r="AU11" s="1">
        <v>16.028362223847164</v>
      </c>
      <c r="AV11" s="1">
        <v>15.464722485459777</v>
      </c>
      <c r="AW11" s="1">
        <v>15.477682061675488</v>
      </c>
      <c r="AX11" s="1">
        <v>15.318158975024987</v>
      </c>
      <c r="AY11" s="1">
        <v>16.023204213115193</v>
      </c>
      <c r="AZ11" s="1">
        <v>16.024967001494932</v>
      </c>
      <c r="BA11" s="1">
        <v>14.270342032627775</v>
      </c>
      <c r="BB11" s="1">
        <v>13.857489441995268</v>
      </c>
      <c r="BC11" s="1">
        <v>14.46455458795656</v>
      </c>
    </row>
    <row r="12" spans="2:55" ht="12.75">
      <c r="B12" s="8"/>
      <c r="C12" s="8"/>
      <c r="D12" s="8"/>
      <c r="E12" s="8"/>
      <c r="F12" s="8"/>
      <c r="G12" s="8"/>
      <c r="H12" s="8"/>
      <c r="I12" s="8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t="s">
        <v>32</v>
      </c>
      <c r="B13" s="8">
        <v>11.63626404505765</v>
      </c>
      <c r="C13" s="8">
        <v>7.591165933359704</v>
      </c>
      <c r="D13" s="8">
        <v>6.107076166549216</v>
      </c>
      <c r="E13" s="8">
        <v>5.3543884482496615</v>
      </c>
      <c r="F13" s="8">
        <v>5.100661522415454</v>
      </c>
      <c r="G13" s="8">
        <v>5.4270274999635895</v>
      </c>
      <c r="H13" s="8">
        <v>5.154011407897773</v>
      </c>
      <c r="I13" s="8">
        <v>6.073681878653645</v>
      </c>
      <c r="J13" s="8">
        <v>6.636541620416306</v>
      </c>
      <c r="K13" s="1">
        <v>6.2058014982381025</v>
      </c>
      <c r="L13" s="1">
        <v>5.937480750910929</v>
      </c>
      <c r="M13" s="1">
        <v>5.815161788438193</v>
      </c>
      <c r="N13" s="1">
        <v>5.269898006294795</v>
      </c>
      <c r="O13" s="1">
        <v>5.207795326198706</v>
      </c>
      <c r="P13" s="1">
        <v>6.604078536637662</v>
      </c>
      <c r="Q13" s="1">
        <v>6.583268086018222</v>
      </c>
      <c r="R13" s="1">
        <v>6.258281993096574</v>
      </c>
      <c r="S13" s="1">
        <v>6.369649365869812</v>
      </c>
      <c r="T13" s="1">
        <v>6.093120755099498</v>
      </c>
      <c r="U13" s="1">
        <v>6.492308501657689</v>
      </c>
      <c r="V13" s="1">
        <v>6.677827034307717</v>
      </c>
      <c r="W13" s="1">
        <v>6.020834389152749</v>
      </c>
      <c r="X13" s="1">
        <v>6.339454496643006</v>
      </c>
      <c r="Y13" s="1">
        <v>6.503005088683756</v>
      </c>
      <c r="Z13" s="1">
        <v>6.581375005280104</v>
      </c>
      <c r="AA13" s="1">
        <v>7.141076384621164</v>
      </c>
      <c r="AB13" s="1">
        <v>8.67833846932758</v>
      </c>
      <c r="AC13" s="1">
        <v>8.745331524264468</v>
      </c>
      <c r="AD13" s="1">
        <v>8.698950313740282</v>
      </c>
      <c r="AE13" s="1">
        <v>9.275318604296313</v>
      </c>
      <c r="AF13" s="1">
        <v>9.70026557061355</v>
      </c>
      <c r="AG13" s="1">
        <v>10.690322037485528</v>
      </c>
      <c r="AH13" s="1">
        <v>11.069903329433448</v>
      </c>
      <c r="AI13" s="1">
        <v>11.411735445437268</v>
      </c>
      <c r="AJ13" s="1">
        <v>12.318865467587495</v>
      </c>
      <c r="AK13" s="1">
        <v>12.964108712830878</v>
      </c>
      <c r="AL13" s="1">
        <v>11.327678942686761</v>
      </c>
      <c r="AM13" s="1">
        <v>10.485285020719925</v>
      </c>
      <c r="AN13" s="1">
        <v>9.642040239255698</v>
      </c>
      <c r="AO13" s="1">
        <v>8.952643914405089</v>
      </c>
      <c r="AP13" s="1">
        <v>8.752162239674076</v>
      </c>
      <c r="AQ13" s="1">
        <v>9.409721442372664</v>
      </c>
      <c r="AR13" s="1">
        <v>9.242978773549657</v>
      </c>
      <c r="AS13" s="1">
        <v>9.334571276197767</v>
      </c>
      <c r="AT13" s="1">
        <v>8.367331622007251</v>
      </c>
      <c r="AU13" s="1">
        <v>7.75996610417342</v>
      </c>
      <c r="AV13" s="1">
        <v>7.931762235915432</v>
      </c>
      <c r="AW13" s="1">
        <v>7.345064266163573</v>
      </c>
      <c r="AX13" s="1">
        <v>6.921088818078692</v>
      </c>
      <c r="AY13" s="1">
        <v>6.382762584543</v>
      </c>
      <c r="AZ13" s="1">
        <v>6.947458431829957</v>
      </c>
      <c r="BA13" s="1">
        <v>6.699041563309996</v>
      </c>
      <c r="BB13" s="1">
        <v>6.204286099378605</v>
      </c>
      <c r="BC13" s="1">
        <v>6.2142838274515455</v>
      </c>
    </row>
    <row r="14" spans="1:55" ht="12.75">
      <c r="A14" t="s">
        <v>33</v>
      </c>
      <c r="B14" s="1">
        <v>2.9869403887636197</v>
      </c>
      <c r="C14" s="1">
        <v>2.3631821514820657</v>
      </c>
      <c r="D14" s="1">
        <v>2.7055818939889043</v>
      </c>
      <c r="E14" s="1">
        <v>2.0694605175059255</v>
      </c>
      <c r="F14" s="1">
        <v>1.95925998023911</v>
      </c>
      <c r="G14" s="1">
        <v>1.813435548550688</v>
      </c>
      <c r="H14" s="1">
        <v>1.6059714720821898</v>
      </c>
      <c r="I14" s="1">
        <v>1.7330178709376995</v>
      </c>
      <c r="J14" s="1">
        <v>1.7936360427166924</v>
      </c>
      <c r="K14" s="1">
        <v>1.734501309327424</v>
      </c>
      <c r="L14" s="1">
        <v>1.607715268541597</v>
      </c>
      <c r="M14" s="1">
        <v>1.8388260881563359</v>
      </c>
      <c r="N14" s="1">
        <v>1.96017288923347</v>
      </c>
      <c r="O14" s="1">
        <v>1.8805838711800142</v>
      </c>
      <c r="P14" s="1">
        <v>1.9860961713553995</v>
      </c>
      <c r="Q14" s="1">
        <v>2.065324660989932</v>
      </c>
      <c r="R14" s="1">
        <v>2.059075448759851</v>
      </c>
      <c r="S14" s="1">
        <v>2.131028336044735</v>
      </c>
      <c r="T14" s="1">
        <v>2.1464585547246537</v>
      </c>
      <c r="U14" s="1">
        <v>2.273735367288296</v>
      </c>
      <c r="V14" s="1">
        <v>2.2391791441391837</v>
      </c>
      <c r="W14" s="1">
        <v>2.2519789390707876</v>
      </c>
      <c r="X14" s="1">
        <v>2.2025446693025024</v>
      </c>
      <c r="Y14" s="1">
        <v>2.061932759562709</v>
      </c>
      <c r="Z14" s="1">
        <v>2.1161030355098207</v>
      </c>
      <c r="AA14" s="1">
        <v>2.083071190766137</v>
      </c>
      <c r="AB14" s="1">
        <v>2.0565697639833997</v>
      </c>
      <c r="AC14" s="1">
        <v>2.093811531008473</v>
      </c>
      <c r="AD14" s="1">
        <v>2.0969782956712892</v>
      </c>
      <c r="AE14" s="1">
        <v>2.153996625008443</v>
      </c>
      <c r="AF14" s="1">
        <v>2.2994365962902212</v>
      </c>
      <c r="AG14" s="1">
        <v>2.3803190564872376</v>
      </c>
      <c r="AH14" s="1">
        <v>2.587154122161768</v>
      </c>
      <c r="AI14" s="1">
        <v>2.685333097112288</v>
      </c>
      <c r="AJ14" s="1">
        <v>2.779692846962238</v>
      </c>
      <c r="AK14" s="1">
        <v>2.7981230311204075</v>
      </c>
      <c r="AL14" s="1">
        <v>2.8781451326694385</v>
      </c>
      <c r="AM14" s="1">
        <v>2.930661929991999</v>
      </c>
      <c r="AN14" s="1">
        <v>2.9480379881298395</v>
      </c>
      <c r="AO14" s="1">
        <v>2.9162300179895784</v>
      </c>
      <c r="AP14" s="1">
        <v>2.884698234194926</v>
      </c>
      <c r="AQ14" s="1">
        <v>2.972554770504795</v>
      </c>
      <c r="AR14" s="1">
        <v>3.095634989258526</v>
      </c>
      <c r="AS14" s="1">
        <v>3.3409943761134833</v>
      </c>
      <c r="AT14" s="1">
        <v>3.2238093747500147</v>
      </c>
      <c r="AU14" s="1">
        <v>3.141604458744181</v>
      </c>
      <c r="AV14" s="1">
        <v>3.1832133039155246</v>
      </c>
      <c r="AW14" s="1">
        <v>3.1798636616285245</v>
      </c>
      <c r="AX14" s="1">
        <v>3.0994313850601647</v>
      </c>
      <c r="AY14" s="1">
        <v>3.093538642500067</v>
      </c>
      <c r="AZ14" s="1">
        <v>3.1173951194525564</v>
      </c>
      <c r="BA14" s="1">
        <v>3.073053139083238</v>
      </c>
      <c r="BB14" s="1">
        <v>3.0638422140347146</v>
      </c>
      <c r="BC14" s="1">
        <v>3.179564846040033</v>
      </c>
    </row>
    <row r="15" spans="1:55" ht="12.75">
      <c r="A15" t="s">
        <v>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0.09642643627176826</v>
      </c>
      <c r="V15" s="1">
        <v>0.13269340802849736</v>
      </c>
      <c r="W15" s="1">
        <v>0.17974779137957814</v>
      </c>
      <c r="X15" s="1">
        <v>0.22216600036023262</v>
      </c>
      <c r="Y15" s="1">
        <v>0.27496274042258484</v>
      </c>
      <c r="Z15" s="1">
        <v>0.4371724035767424</v>
      </c>
      <c r="AA15" s="1">
        <v>1.2052709857805122</v>
      </c>
      <c r="AB15" s="1">
        <v>1.8969668323312954</v>
      </c>
      <c r="AC15" s="1">
        <v>1.9647313984481964</v>
      </c>
      <c r="AD15" s="1">
        <v>1.894456890904267</v>
      </c>
      <c r="AE15" s="1">
        <v>2.0444506952148442</v>
      </c>
      <c r="AF15" s="1">
        <v>2.6681160648434377</v>
      </c>
      <c r="AG15" s="1">
        <v>3.6888543020129583</v>
      </c>
      <c r="AH15" s="1">
        <v>3.6488535124362045</v>
      </c>
      <c r="AI15" s="1">
        <v>3.4124433035290216</v>
      </c>
      <c r="AJ15" s="1">
        <v>3.980548867472264</v>
      </c>
      <c r="AK15" s="1">
        <v>4.178261965478812</v>
      </c>
      <c r="AL15" s="1">
        <v>2.678530898357494</v>
      </c>
      <c r="AM15" s="1">
        <v>1.445375438134826</v>
      </c>
      <c r="AN15" s="1">
        <v>0.9829993649840427</v>
      </c>
      <c r="AO15" s="1">
        <v>0.9810500320910832</v>
      </c>
      <c r="AP15" s="1">
        <v>1.1119022659819058</v>
      </c>
      <c r="AQ15" s="1">
        <v>1.4367958843384678</v>
      </c>
      <c r="AR15" s="1">
        <v>1.1682024599977865</v>
      </c>
      <c r="AS15" s="1">
        <v>1.085118643637311</v>
      </c>
      <c r="AT15" s="1">
        <v>0.815966957496774</v>
      </c>
      <c r="AU15" s="1">
        <v>0.8832883938080885</v>
      </c>
      <c r="AV15" s="1">
        <v>0.9578010588355834</v>
      </c>
      <c r="AW15" s="1">
        <v>0.8770342033400408</v>
      </c>
      <c r="AX15" s="1">
        <v>0.6277698263781093</v>
      </c>
      <c r="AY15" s="1">
        <v>0.4488429437093362</v>
      </c>
      <c r="AZ15" s="1">
        <v>0.7283284985245188</v>
      </c>
      <c r="BA15" s="1">
        <v>0.9875508041316453</v>
      </c>
      <c r="BB15" s="1">
        <v>0.9014736274595873</v>
      </c>
      <c r="BC15" s="1">
        <v>0.9135415474291151</v>
      </c>
    </row>
    <row r="16" spans="1:55" ht="12.75">
      <c r="A16" t="s">
        <v>35</v>
      </c>
      <c r="B16" s="1">
        <v>1.6256469269255927</v>
      </c>
      <c r="C16" s="1">
        <v>1.227511992989783</v>
      </c>
      <c r="D16" s="1">
        <v>1.718822711320424</v>
      </c>
      <c r="E16" s="1">
        <v>1.7343089036660368</v>
      </c>
      <c r="F16" s="1">
        <v>1.8078380557520441</v>
      </c>
      <c r="G16" s="1">
        <v>1.557733369089792</v>
      </c>
      <c r="H16" s="1">
        <v>1.5244685014021584</v>
      </c>
      <c r="I16" s="1">
        <v>1.8427897826941833</v>
      </c>
      <c r="J16" s="1">
        <v>2.0529375119801654</v>
      </c>
      <c r="K16" s="1">
        <v>2.232544455889394</v>
      </c>
      <c r="L16" s="1">
        <v>2.235543147406869</v>
      </c>
      <c r="M16" s="1">
        <v>2.086950220256394</v>
      </c>
      <c r="N16" s="1">
        <v>1.9488918474693122</v>
      </c>
      <c r="O16" s="1">
        <v>1.8770666470589767</v>
      </c>
      <c r="P16" s="1">
        <v>1.6597127692139069</v>
      </c>
      <c r="Q16" s="1">
        <v>1.7749721398361762</v>
      </c>
      <c r="R16" s="1">
        <v>1.7975530749428894</v>
      </c>
      <c r="S16" s="1">
        <v>1.7941446990309935</v>
      </c>
      <c r="T16" s="1">
        <v>2.0270473886109257</v>
      </c>
      <c r="U16" s="1">
        <v>2.225522149152411</v>
      </c>
      <c r="V16" s="1">
        <v>2.1677957217567054</v>
      </c>
      <c r="W16" s="1">
        <v>1.8644171804069483</v>
      </c>
      <c r="X16" s="1">
        <v>1.9799253935924472</v>
      </c>
      <c r="Y16" s="1">
        <v>1.9585137621234836</v>
      </c>
      <c r="Z16" s="1">
        <v>2.235238312449635</v>
      </c>
      <c r="AA16" s="1">
        <v>2.3424388878049776</v>
      </c>
      <c r="AB16" s="1">
        <v>2.4745278498946233</v>
      </c>
      <c r="AC16" s="1">
        <v>2.637175688949431</v>
      </c>
      <c r="AD16" s="1">
        <v>2.567188634493848</v>
      </c>
      <c r="AE16" s="1">
        <v>2.908230090204247</v>
      </c>
      <c r="AF16" s="1">
        <v>2.881395810312453</v>
      </c>
      <c r="AG16" s="1">
        <v>2.9928757725211157</v>
      </c>
      <c r="AH16" s="1">
        <v>3.096075319883111</v>
      </c>
      <c r="AI16" s="1">
        <v>3.2665538374549987</v>
      </c>
      <c r="AJ16" s="1">
        <v>3.3075895268499655</v>
      </c>
      <c r="AK16" s="1">
        <v>3.7788629140023255</v>
      </c>
      <c r="AL16" s="1">
        <v>3.4518103233716473</v>
      </c>
      <c r="AM16" s="1">
        <v>3.1137108233334723</v>
      </c>
      <c r="AN16" s="1">
        <v>2.8518862644168235</v>
      </c>
      <c r="AO16" s="1">
        <v>2.8439205520781528</v>
      </c>
      <c r="AP16" s="1">
        <v>2.897783257679841</v>
      </c>
      <c r="AQ16" s="1">
        <v>2.9588428346558286</v>
      </c>
      <c r="AR16" s="1">
        <v>2.9237537519823786</v>
      </c>
      <c r="AS16" s="1">
        <v>2.7410785176521393</v>
      </c>
      <c r="AT16" s="1">
        <v>2.4430142728640254</v>
      </c>
      <c r="AU16" s="1">
        <v>1.9782513799993628</v>
      </c>
      <c r="AV16" s="1">
        <v>1.7575690089372784</v>
      </c>
      <c r="AW16" s="1">
        <v>1.5940166386923156</v>
      </c>
      <c r="AX16" s="1">
        <v>1.3828348503876815</v>
      </c>
      <c r="AY16" s="1">
        <v>1.3681966478109673</v>
      </c>
      <c r="AZ16" s="1">
        <v>1.2137979721144114</v>
      </c>
      <c r="BA16" s="1">
        <v>1.5053162375242506</v>
      </c>
      <c r="BB16" s="1">
        <v>1.2260760176113699</v>
      </c>
      <c r="BC16" s="1">
        <v>1.0616893694579803</v>
      </c>
    </row>
    <row r="17" spans="1:55" ht="12.75">
      <c r="A17" t="s">
        <v>36</v>
      </c>
      <c r="B17" s="1">
        <v>7.023676729368439</v>
      </c>
      <c r="C17" s="1">
        <v>4.000471788887856</v>
      </c>
      <c r="D17" s="1">
        <v>1.6826715612398881</v>
      </c>
      <c r="E17" s="1">
        <v>1.5506190270776992</v>
      </c>
      <c r="F17" s="1">
        <v>1.3335634864242998</v>
      </c>
      <c r="G17" s="1">
        <v>2.0558585823231095</v>
      </c>
      <c r="H17" s="1">
        <v>2.023571434413425</v>
      </c>
      <c r="I17" s="1">
        <v>2.4978742250217625</v>
      </c>
      <c r="J17" s="1">
        <v>2.789968065719448</v>
      </c>
      <c r="K17" s="1">
        <v>2.2387557330212844</v>
      </c>
      <c r="L17" s="1">
        <v>2.094222334962463</v>
      </c>
      <c r="M17" s="1">
        <v>1.8893854800254632</v>
      </c>
      <c r="N17" s="1">
        <v>1.3608332695920131</v>
      </c>
      <c r="O17" s="1">
        <v>1.4501448079597155</v>
      </c>
      <c r="P17" s="1">
        <v>2.958269596068356</v>
      </c>
      <c r="Q17" s="1">
        <v>2.742971285192114</v>
      </c>
      <c r="R17" s="1">
        <v>2.401653469393834</v>
      </c>
      <c r="S17" s="1">
        <v>2.4444763307940836</v>
      </c>
      <c r="T17" s="1">
        <v>1.919614811763919</v>
      </c>
      <c r="U17" s="1">
        <v>1.8966245489452138</v>
      </c>
      <c r="V17" s="1">
        <v>2.13815876038333</v>
      </c>
      <c r="W17" s="1">
        <v>1.7246904782954346</v>
      </c>
      <c r="X17" s="1">
        <v>1.9348184333878231</v>
      </c>
      <c r="Y17" s="1">
        <v>2.2075958265749795</v>
      </c>
      <c r="Z17" s="1">
        <v>1.7928612537439061</v>
      </c>
      <c r="AA17" s="1">
        <v>1.510295320269538</v>
      </c>
      <c r="AB17" s="1">
        <v>2.250274023118261</v>
      </c>
      <c r="AC17" s="1">
        <v>2.049612905858369</v>
      </c>
      <c r="AD17" s="1">
        <v>2.1403264926708787</v>
      </c>
      <c r="AE17" s="1">
        <v>2.168641193868781</v>
      </c>
      <c r="AF17" s="1">
        <v>1.8513170991674388</v>
      </c>
      <c r="AG17" s="1">
        <v>1.6282729064642159</v>
      </c>
      <c r="AH17" s="1">
        <v>1.7378203749523666</v>
      </c>
      <c r="AI17" s="1">
        <v>2.0474052073409585</v>
      </c>
      <c r="AJ17" s="1">
        <v>2.2510342263030267</v>
      </c>
      <c r="AK17" s="1">
        <v>2.208860802229332</v>
      </c>
      <c r="AL17" s="1">
        <v>2.319192588288181</v>
      </c>
      <c r="AM17" s="1">
        <v>2.995536829259627</v>
      </c>
      <c r="AN17" s="1">
        <v>2.8591166217249913</v>
      </c>
      <c r="AO17" s="1">
        <v>2.211443312246271</v>
      </c>
      <c r="AP17" s="1">
        <v>1.857778481817404</v>
      </c>
      <c r="AQ17" s="1">
        <v>2.041527952873572</v>
      </c>
      <c r="AR17" s="1">
        <v>2.0553875723109654</v>
      </c>
      <c r="AS17" s="1">
        <v>2.167379738794834</v>
      </c>
      <c r="AT17" s="1">
        <v>1.884541016896436</v>
      </c>
      <c r="AU17" s="1">
        <v>1.7568218716217876</v>
      </c>
      <c r="AV17" s="1">
        <v>2.033178864227045</v>
      </c>
      <c r="AW17" s="1">
        <v>1.6941497625026927</v>
      </c>
      <c r="AX17" s="1">
        <v>1.8110527562527365</v>
      </c>
      <c r="AY17" s="1">
        <v>1.4721843505226297</v>
      </c>
      <c r="AZ17" s="1">
        <v>1.887936841738471</v>
      </c>
      <c r="BA17" s="1">
        <v>1.133121382570862</v>
      </c>
      <c r="BB17" s="1">
        <v>0.9911043220412903</v>
      </c>
      <c r="BC17" s="1">
        <v>1.0346133187751425</v>
      </c>
    </row>
    <row r="18" spans="2:5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t="s">
        <v>37</v>
      </c>
      <c r="B19" s="1">
        <v>10.1475015910362</v>
      </c>
      <c r="C19" s="1">
        <v>6.319935201434825</v>
      </c>
      <c r="D19" s="1">
        <v>6.497961545137215</v>
      </c>
      <c r="E19" s="1">
        <v>2.225329296279868</v>
      </c>
      <c r="F19" s="1">
        <v>0.7121053748095578</v>
      </c>
      <c r="G19" s="1">
        <v>-2.225329296279868</v>
      </c>
      <c r="H19" s="1">
        <v>-0.5340790311071684</v>
      </c>
      <c r="I19" s="1">
        <v>0.17802634370238946</v>
      </c>
      <c r="J19" s="1">
        <v>-1.5132239214703103</v>
      </c>
      <c r="K19" s="1">
        <v>0.44506585925597364</v>
      </c>
      <c r="L19" s="1">
        <v>0.7121053748095578</v>
      </c>
      <c r="M19" s="1">
        <v>0.08901317185119473</v>
      </c>
      <c r="N19" s="1">
        <v>-0.5340790311071684</v>
      </c>
      <c r="O19" s="1">
        <v>-1.1571712340655316</v>
      </c>
      <c r="P19" s="1">
        <v>-1.335197577767921</v>
      </c>
      <c r="Q19" s="1">
        <v>-0.7121053748095578</v>
      </c>
      <c r="R19" s="1">
        <v>-0.8011185466607526</v>
      </c>
      <c r="S19" s="1">
        <v>-1.1571712340655316</v>
      </c>
      <c r="T19" s="1">
        <v>-0.8011185466607526</v>
      </c>
      <c r="U19" s="1">
        <v>-0.44506585925597364</v>
      </c>
      <c r="V19" s="1">
        <v>-1.521914725449621</v>
      </c>
      <c r="W19" s="1">
        <v>-1.5874948844397818</v>
      </c>
      <c r="X19" s="1">
        <v>-0.6976648112343923</v>
      </c>
      <c r="Y19" s="1">
        <v>0.5441563314369287</v>
      </c>
      <c r="Z19" s="1">
        <v>-0.26702957502053093</v>
      </c>
      <c r="AA19" s="1">
        <v>-2.861912877831662</v>
      </c>
      <c r="AB19" s="1">
        <v>-2.055971735557717</v>
      </c>
      <c r="AC19" s="1">
        <v>-0.755215364475096</v>
      </c>
      <c r="AD19" s="1">
        <v>-2.0824635343665308</v>
      </c>
      <c r="AE19" s="1">
        <v>-2.4661700790916443</v>
      </c>
      <c r="AF19" s="1">
        <v>-3.9751649624435625</v>
      </c>
      <c r="AG19" s="1">
        <v>-4.9511826645557795</v>
      </c>
      <c r="AH19" s="1">
        <v>-6.197284320366716</v>
      </c>
      <c r="AI19" s="1">
        <v>-5.492466617519593</v>
      </c>
      <c r="AJ19" s="1">
        <v>-5.267909737120125</v>
      </c>
      <c r="AK19" s="1">
        <v>-3.5600005874881195</v>
      </c>
      <c r="AL19" s="1">
        <v>-4.572285132154072</v>
      </c>
      <c r="AM19" s="1">
        <v>-5.26148747470933</v>
      </c>
      <c r="AN19" s="1">
        <v>-4.199120874821206</v>
      </c>
      <c r="AO19" s="1">
        <v>-5.009949617479366</v>
      </c>
      <c r="AP19" s="1">
        <v>-5.315655685739205</v>
      </c>
      <c r="AQ19" s="1">
        <v>-2.660488047580226</v>
      </c>
      <c r="AR19" s="1">
        <v>-4.206579474072454</v>
      </c>
      <c r="AS19" s="1">
        <v>-2.8374970598689933</v>
      </c>
      <c r="AT19" s="1">
        <v>-3.453566642419558</v>
      </c>
      <c r="AU19" s="1">
        <v>-9.080775404948525</v>
      </c>
      <c r="AV19" s="1">
        <v>-1.824155769473553</v>
      </c>
      <c r="AW19" s="1">
        <v>-1.111909617889469</v>
      </c>
      <c r="AX19" s="1">
        <v>-0.7636919427874798</v>
      </c>
      <c r="AY19" s="1">
        <v>0.6619081990001869</v>
      </c>
      <c r="AZ19" s="1">
        <v>2.2038772928049055</v>
      </c>
      <c r="BA19" s="1">
        <v>-0.090137302169563</v>
      </c>
      <c r="BB19" s="1">
        <v>-1.922904124359345</v>
      </c>
      <c r="BC19" s="1">
        <v>-3.190571370707854</v>
      </c>
    </row>
    <row r="20" spans="2:5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t="s">
        <v>38</v>
      </c>
      <c r="B21" s="1">
        <v>141.00951878046934</v>
      </c>
      <c r="C21" s="1">
        <v>118.87179555962337</v>
      </c>
      <c r="D21" s="1">
        <v>114.85534727914714</v>
      </c>
      <c r="E21" s="1">
        <v>108.46550958936491</v>
      </c>
      <c r="F21" s="1">
        <v>99.28084150359257</v>
      </c>
      <c r="G21" s="1">
        <v>91.05176099690813</v>
      </c>
      <c r="H21" s="1">
        <v>87.94702707137202</v>
      </c>
      <c r="I21" s="1">
        <v>85.09200223070292</v>
      </c>
      <c r="J21" s="1">
        <v>89.9563711371472</v>
      </c>
      <c r="K21" s="1">
        <v>88.80615553059464</v>
      </c>
      <c r="L21" s="1">
        <v>81.52046241432703</v>
      </c>
      <c r="M21" s="1">
        <v>78.67761094981685</v>
      </c>
      <c r="N21" s="1">
        <v>75.05215752976689</v>
      </c>
      <c r="O21" s="1">
        <v>71.57520676376122</v>
      </c>
      <c r="P21" s="1">
        <v>63.3208619015171</v>
      </c>
      <c r="Q21" s="1">
        <v>59.60007490947806</v>
      </c>
      <c r="R21" s="1">
        <v>57.27253818305288</v>
      </c>
      <c r="S21" s="1">
        <v>56.12675306006031</v>
      </c>
      <c r="T21" s="1">
        <v>54.68211498364831</v>
      </c>
      <c r="U21" s="1">
        <v>51.75254519878938</v>
      </c>
      <c r="V21" s="1">
        <v>49.587541590216624</v>
      </c>
      <c r="W21" s="1">
        <v>47.2951145998736</v>
      </c>
      <c r="X21" s="1">
        <v>44.7455229175708</v>
      </c>
      <c r="Y21" s="1">
        <v>41.56665503801409</v>
      </c>
      <c r="Z21" s="1">
        <v>39.67506250594378</v>
      </c>
      <c r="AA21" s="1">
        <v>39.56832042085176</v>
      </c>
      <c r="AB21" s="1">
        <v>38.669694931017744</v>
      </c>
      <c r="AC21" s="1">
        <v>38.10184284271196</v>
      </c>
      <c r="AD21" s="1">
        <v>41.43263126963845</v>
      </c>
      <c r="AE21" s="1">
        <v>42.916029975281916</v>
      </c>
      <c r="AF21" s="1">
        <v>45.42931758571732</v>
      </c>
      <c r="AG21" s="1">
        <v>49.16813157455233</v>
      </c>
      <c r="AH21" s="1">
        <v>54.57932139083399</v>
      </c>
      <c r="AI21" s="1">
        <v>60.48239384148929</v>
      </c>
      <c r="AJ21" s="1">
        <v>64.5611322417887</v>
      </c>
      <c r="AK21" s="1">
        <v>69.35322201425768</v>
      </c>
      <c r="AL21" s="1">
        <v>71.03627348286719</v>
      </c>
      <c r="AM21" s="1">
        <v>73.24603783741033</v>
      </c>
      <c r="AN21" s="1">
        <v>76.08940191476569</v>
      </c>
      <c r="AO21" s="1">
        <v>76.0349449417227</v>
      </c>
      <c r="AP21" s="1">
        <v>75.79324274905423</v>
      </c>
      <c r="AQ21" s="1">
        <v>75.64554335486645</v>
      </c>
      <c r="AR21" s="1">
        <v>76.71224535971317</v>
      </c>
      <c r="AS21" s="1">
        <v>77.98156805360931</v>
      </c>
      <c r="AT21" s="1">
        <v>74.70390562690959</v>
      </c>
      <c r="AU21" s="1">
        <v>77.21393941394017</v>
      </c>
      <c r="AV21" s="1">
        <v>75.23001606800207</v>
      </c>
      <c r="AW21" s="1">
        <v>69.91485512726229</v>
      </c>
      <c r="AX21" s="1">
        <v>66.76145765116985</v>
      </c>
      <c r="AY21" s="1">
        <v>63.095142620365166</v>
      </c>
      <c r="AZ21" s="1">
        <v>55.8620501079925</v>
      </c>
      <c r="BA21" s="1">
        <v>52.888702558536174</v>
      </c>
      <c r="BB21" s="1">
        <v>52.612094527798405</v>
      </c>
      <c r="BC21" s="1">
        <v>54.27053157110341</v>
      </c>
    </row>
    <row r="27" ht="12.75">
      <c r="A27" t="s">
        <v>53</v>
      </c>
    </row>
    <row r="28" ht="12.75">
      <c r="B28" t="s">
        <v>52</v>
      </c>
    </row>
    <row r="30" ht="12.75">
      <c r="A30" t="s">
        <v>50</v>
      </c>
    </row>
    <row r="31" ht="12.75">
      <c r="B31" s="2" t="s">
        <v>48</v>
      </c>
    </row>
    <row r="32" ht="12.75">
      <c r="B32" t="s">
        <v>49</v>
      </c>
    </row>
    <row r="34" ht="12.75">
      <c r="A34" t="s">
        <v>51</v>
      </c>
    </row>
    <row r="37" spans="1:55" ht="12.75">
      <c r="A37" t="s">
        <v>70</v>
      </c>
      <c r="B37" s="1">
        <f>B14</f>
        <v>2.9869403887636197</v>
      </c>
      <c r="C37" s="1">
        <f aca="true" t="shared" si="0" ref="C37:BC37">C14</f>
        <v>2.3631821514820657</v>
      </c>
      <c r="D37" s="1">
        <f t="shared" si="0"/>
        <v>2.7055818939889043</v>
      </c>
      <c r="E37" s="1">
        <f t="shared" si="0"/>
        <v>2.0694605175059255</v>
      </c>
      <c r="F37" s="1">
        <f t="shared" si="0"/>
        <v>1.95925998023911</v>
      </c>
      <c r="G37" s="1">
        <f t="shared" si="0"/>
        <v>1.813435548550688</v>
      </c>
      <c r="H37" s="1">
        <f t="shared" si="0"/>
        <v>1.6059714720821898</v>
      </c>
      <c r="I37" s="1">
        <f t="shared" si="0"/>
        <v>1.7330178709376995</v>
      </c>
      <c r="J37" s="1">
        <f t="shared" si="0"/>
        <v>1.7936360427166924</v>
      </c>
      <c r="K37" s="1">
        <f t="shared" si="0"/>
        <v>1.734501309327424</v>
      </c>
      <c r="L37" s="1">
        <f t="shared" si="0"/>
        <v>1.607715268541597</v>
      </c>
      <c r="M37" s="1">
        <f t="shared" si="0"/>
        <v>1.8388260881563359</v>
      </c>
      <c r="N37" s="1">
        <f t="shared" si="0"/>
        <v>1.96017288923347</v>
      </c>
      <c r="O37" s="1">
        <f t="shared" si="0"/>
        <v>1.8805838711800142</v>
      </c>
      <c r="P37" s="1">
        <f t="shared" si="0"/>
        <v>1.9860961713553995</v>
      </c>
      <c r="Q37" s="1">
        <f t="shared" si="0"/>
        <v>2.065324660989932</v>
      </c>
      <c r="R37" s="1">
        <f t="shared" si="0"/>
        <v>2.059075448759851</v>
      </c>
      <c r="S37" s="1">
        <f t="shared" si="0"/>
        <v>2.131028336044735</v>
      </c>
      <c r="T37" s="1">
        <f t="shared" si="0"/>
        <v>2.1464585547246537</v>
      </c>
      <c r="U37" s="1">
        <f t="shared" si="0"/>
        <v>2.273735367288296</v>
      </c>
      <c r="V37" s="1">
        <f t="shared" si="0"/>
        <v>2.2391791441391837</v>
      </c>
      <c r="W37" s="1">
        <f t="shared" si="0"/>
        <v>2.2519789390707876</v>
      </c>
      <c r="X37" s="1">
        <f t="shared" si="0"/>
        <v>2.2025446693025024</v>
      </c>
      <c r="Y37" s="1">
        <f t="shared" si="0"/>
        <v>2.061932759562709</v>
      </c>
      <c r="Z37" s="1">
        <f t="shared" si="0"/>
        <v>2.1161030355098207</v>
      </c>
      <c r="AA37" s="1">
        <f t="shared" si="0"/>
        <v>2.083071190766137</v>
      </c>
      <c r="AB37" s="1">
        <f t="shared" si="0"/>
        <v>2.0565697639833997</v>
      </c>
      <c r="AC37" s="1">
        <f t="shared" si="0"/>
        <v>2.093811531008473</v>
      </c>
      <c r="AD37" s="1">
        <f t="shared" si="0"/>
        <v>2.0969782956712892</v>
      </c>
      <c r="AE37" s="1">
        <f t="shared" si="0"/>
        <v>2.153996625008443</v>
      </c>
      <c r="AF37" s="1">
        <f t="shared" si="0"/>
        <v>2.2994365962902212</v>
      </c>
      <c r="AG37" s="1">
        <f t="shared" si="0"/>
        <v>2.3803190564872376</v>
      </c>
      <c r="AH37" s="1">
        <f t="shared" si="0"/>
        <v>2.587154122161768</v>
      </c>
      <c r="AI37" s="1">
        <f t="shared" si="0"/>
        <v>2.685333097112288</v>
      </c>
      <c r="AJ37" s="1">
        <f t="shared" si="0"/>
        <v>2.779692846962238</v>
      </c>
      <c r="AK37" s="1">
        <f t="shared" si="0"/>
        <v>2.7981230311204075</v>
      </c>
      <c r="AL37" s="1">
        <f t="shared" si="0"/>
        <v>2.8781451326694385</v>
      </c>
      <c r="AM37" s="1">
        <f t="shared" si="0"/>
        <v>2.930661929991999</v>
      </c>
      <c r="AN37" s="1">
        <f t="shared" si="0"/>
        <v>2.9480379881298395</v>
      </c>
      <c r="AO37" s="1">
        <f t="shared" si="0"/>
        <v>2.9162300179895784</v>
      </c>
      <c r="AP37" s="1">
        <f t="shared" si="0"/>
        <v>2.884698234194926</v>
      </c>
      <c r="AQ37" s="1">
        <f t="shared" si="0"/>
        <v>2.972554770504795</v>
      </c>
      <c r="AR37" s="1">
        <f t="shared" si="0"/>
        <v>3.095634989258526</v>
      </c>
      <c r="AS37" s="1">
        <f t="shared" si="0"/>
        <v>3.3409943761134833</v>
      </c>
      <c r="AT37" s="1">
        <f t="shared" si="0"/>
        <v>3.2238093747500147</v>
      </c>
      <c r="AU37" s="1">
        <f t="shared" si="0"/>
        <v>3.141604458744181</v>
      </c>
      <c r="AV37" s="1">
        <f t="shared" si="0"/>
        <v>3.1832133039155246</v>
      </c>
      <c r="AW37" s="1">
        <f t="shared" si="0"/>
        <v>3.1798636616285245</v>
      </c>
      <c r="AX37" s="1">
        <f t="shared" si="0"/>
        <v>3.0994313850601647</v>
      </c>
      <c r="AY37" s="1">
        <f t="shared" si="0"/>
        <v>3.093538642500067</v>
      </c>
      <c r="AZ37" s="1">
        <f t="shared" si="0"/>
        <v>3.1173951194525564</v>
      </c>
      <c r="BA37" s="1">
        <f t="shared" si="0"/>
        <v>3.073053139083238</v>
      </c>
      <c r="BB37" s="1">
        <f t="shared" si="0"/>
        <v>3.0638422140347146</v>
      </c>
      <c r="BC37" s="1">
        <f t="shared" si="0"/>
        <v>3.179564846040033</v>
      </c>
    </row>
    <row r="38" spans="1:55" ht="12.75">
      <c r="A38" t="s">
        <v>72</v>
      </c>
      <c r="B38" s="1">
        <f>B17</f>
        <v>7.023676729368439</v>
      </c>
      <c r="C38" s="1">
        <f aca="true" t="shared" si="1" ref="C38:BC38">C17</f>
        <v>4.000471788887856</v>
      </c>
      <c r="D38" s="1">
        <f t="shared" si="1"/>
        <v>1.6826715612398881</v>
      </c>
      <c r="E38" s="1">
        <f t="shared" si="1"/>
        <v>1.5506190270776992</v>
      </c>
      <c r="F38" s="1">
        <f t="shared" si="1"/>
        <v>1.3335634864242998</v>
      </c>
      <c r="G38" s="1">
        <f t="shared" si="1"/>
        <v>2.0558585823231095</v>
      </c>
      <c r="H38" s="1">
        <f t="shared" si="1"/>
        <v>2.023571434413425</v>
      </c>
      <c r="I38" s="1">
        <f t="shared" si="1"/>
        <v>2.4978742250217625</v>
      </c>
      <c r="J38" s="1">
        <f t="shared" si="1"/>
        <v>2.789968065719448</v>
      </c>
      <c r="K38" s="1">
        <f t="shared" si="1"/>
        <v>2.2387557330212844</v>
      </c>
      <c r="L38" s="1">
        <f t="shared" si="1"/>
        <v>2.094222334962463</v>
      </c>
      <c r="M38" s="1">
        <f t="shared" si="1"/>
        <v>1.8893854800254632</v>
      </c>
      <c r="N38" s="1">
        <f t="shared" si="1"/>
        <v>1.3608332695920131</v>
      </c>
      <c r="O38" s="1">
        <f t="shared" si="1"/>
        <v>1.4501448079597155</v>
      </c>
      <c r="P38" s="1">
        <f t="shared" si="1"/>
        <v>2.958269596068356</v>
      </c>
      <c r="Q38" s="1">
        <f t="shared" si="1"/>
        <v>2.742971285192114</v>
      </c>
      <c r="R38" s="1">
        <f t="shared" si="1"/>
        <v>2.401653469393834</v>
      </c>
      <c r="S38" s="1">
        <f t="shared" si="1"/>
        <v>2.4444763307940836</v>
      </c>
      <c r="T38" s="1">
        <f t="shared" si="1"/>
        <v>1.919614811763919</v>
      </c>
      <c r="U38" s="1">
        <f t="shared" si="1"/>
        <v>1.8966245489452138</v>
      </c>
      <c r="V38" s="1">
        <f t="shared" si="1"/>
        <v>2.13815876038333</v>
      </c>
      <c r="W38" s="1">
        <f t="shared" si="1"/>
        <v>1.7246904782954346</v>
      </c>
      <c r="X38" s="1">
        <f t="shared" si="1"/>
        <v>1.9348184333878231</v>
      </c>
      <c r="Y38" s="1">
        <f t="shared" si="1"/>
        <v>2.2075958265749795</v>
      </c>
      <c r="Z38" s="1">
        <f t="shared" si="1"/>
        <v>1.7928612537439061</v>
      </c>
      <c r="AA38" s="1">
        <f t="shared" si="1"/>
        <v>1.510295320269538</v>
      </c>
      <c r="AB38" s="1">
        <f t="shared" si="1"/>
        <v>2.250274023118261</v>
      </c>
      <c r="AC38" s="1">
        <f t="shared" si="1"/>
        <v>2.049612905858369</v>
      </c>
      <c r="AD38" s="1">
        <f t="shared" si="1"/>
        <v>2.1403264926708787</v>
      </c>
      <c r="AE38" s="1">
        <f t="shared" si="1"/>
        <v>2.168641193868781</v>
      </c>
      <c r="AF38" s="1">
        <f t="shared" si="1"/>
        <v>1.8513170991674388</v>
      </c>
      <c r="AG38" s="1">
        <f t="shared" si="1"/>
        <v>1.6282729064642159</v>
      </c>
      <c r="AH38" s="1">
        <f t="shared" si="1"/>
        <v>1.7378203749523666</v>
      </c>
      <c r="AI38" s="1">
        <f t="shared" si="1"/>
        <v>2.0474052073409585</v>
      </c>
      <c r="AJ38" s="1">
        <f t="shared" si="1"/>
        <v>2.2510342263030267</v>
      </c>
      <c r="AK38" s="1">
        <f t="shared" si="1"/>
        <v>2.208860802229332</v>
      </c>
      <c r="AL38" s="1">
        <f t="shared" si="1"/>
        <v>2.319192588288181</v>
      </c>
      <c r="AM38" s="1">
        <f t="shared" si="1"/>
        <v>2.995536829259627</v>
      </c>
      <c r="AN38" s="1">
        <f t="shared" si="1"/>
        <v>2.8591166217249913</v>
      </c>
      <c r="AO38" s="1">
        <f t="shared" si="1"/>
        <v>2.211443312246271</v>
      </c>
      <c r="AP38" s="1">
        <f t="shared" si="1"/>
        <v>1.857778481817404</v>
      </c>
      <c r="AQ38" s="1">
        <f t="shared" si="1"/>
        <v>2.041527952873572</v>
      </c>
      <c r="AR38" s="1">
        <f t="shared" si="1"/>
        <v>2.0553875723109654</v>
      </c>
      <c r="AS38" s="1">
        <f t="shared" si="1"/>
        <v>2.167379738794834</v>
      </c>
      <c r="AT38" s="1">
        <f t="shared" si="1"/>
        <v>1.884541016896436</v>
      </c>
      <c r="AU38" s="1">
        <f t="shared" si="1"/>
        <v>1.7568218716217876</v>
      </c>
      <c r="AV38" s="1">
        <f t="shared" si="1"/>
        <v>2.033178864227045</v>
      </c>
      <c r="AW38" s="1">
        <f t="shared" si="1"/>
        <v>1.6941497625026927</v>
      </c>
      <c r="AX38" s="1">
        <f t="shared" si="1"/>
        <v>1.8110527562527365</v>
      </c>
      <c r="AY38" s="1">
        <f t="shared" si="1"/>
        <v>1.4721843505226297</v>
      </c>
      <c r="AZ38" s="1">
        <f t="shared" si="1"/>
        <v>1.887936841738471</v>
      </c>
      <c r="BA38" s="1">
        <f t="shared" si="1"/>
        <v>1.133121382570862</v>
      </c>
      <c r="BB38" s="1">
        <f t="shared" si="1"/>
        <v>0.9911043220412903</v>
      </c>
      <c r="BC38" s="1">
        <f t="shared" si="1"/>
        <v>1.0346133187751425</v>
      </c>
    </row>
    <row r="39" spans="1:59" ht="12.75">
      <c r="A39" t="s">
        <v>71</v>
      </c>
      <c r="B39" s="6">
        <v>8.441</v>
      </c>
      <c r="C39">
        <v>9.64</v>
      </c>
      <c r="D39">
        <v>10.052</v>
      </c>
      <c r="E39">
        <v>10.699</v>
      </c>
      <c r="F39">
        <v>11.954</v>
      </c>
      <c r="G39">
        <v>13.374</v>
      </c>
      <c r="H39">
        <v>14.504</v>
      </c>
      <c r="I39">
        <v>15.767</v>
      </c>
      <c r="J39">
        <v>15.912</v>
      </c>
      <c r="K39">
        <v>16.971</v>
      </c>
      <c r="L39">
        <v>18.986</v>
      </c>
      <c r="M39">
        <v>20.045</v>
      </c>
      <c r="N39">
        <v>21.579</v>
      </c>
      <c r="O39">
        <v>23.411</v>
      </c>
      <c r="P39">
        <v>27.548</v>
      </c>
      <c r="Q39">
        <v>30.767</v>
      </c>
      <c r="R39">
        <v>33.502</v>
      </c>
      <c r="S39">
        <v>36.755</v>
      </c>
      <c r="T39">
        <v>40.754</v>
      </c>
      <c r="U39" s="6">
        <v>51.79</v>
      </c>
      <c r="V39" s="6">
        <v>58.073000000200004</v>
      </c>
      <c r="W39" s="6">
        <v>65.9050000002</v>
      </c>
      <c r="X39" s="6">
        <v>73.8030000002</v>
      </c>
      <c r="Y39" s="6">
        <v>84.42100000020001</v>
      </c>
      <c r="Z39" s="6">
        <v>98.5850000002</v>
      </c>
      <c r="AA39" s="6">
        <v>106.56800000020002</v>
      </c>
      <c r="AB39" s="6">
        <v>121.32800000019999</v>
      </c>
      <c r="AC39" s="6">
        <v>131.03400000019997</v>
      </c>
      <c r="AD39" s="6">
        <v>141.7460000002</v>
      </c>
      <c r="AE39" s="6">
        <v>151.50000000020003</v>
      </c>
      <c r="AF39" s="6">
        <v>163.09100000010005</v>
      </c>
      <c r="AG39" s="6">
        <v>172.15300000009995</v>
      </c>
      <c r="AH39" s="6">
        <v>177.8780000001</v>
      </c>
      <c r="AI39" s="6">
        <v>184.0820000000999</v>
      </c>
      <c r="AJ39" s="6">
        <v>194.09500000010001</v>
      </c>
      <c r="AK39" s="6">
        <v>200.82700000009999</v>
      </c>
      <c r="AL39" s="6">
        <v>206.86100000010003</v>
      </c>
      <c r="AM39" s="6">
        <v>208.6470000001</v>
      </c>
      <c r="AN39" s="6">
        <v>217.59600000009996</v>
      </c>
      <c r="AO39" s="6">
        <v>230.27700000009997</v>
      </c>
      <c r="AP39" s="6">
        <v>243.65200000010003</v>
      </c>
      <c r="AQ39" s="6">
        <v>257.37500000010004</v>
      </c>
      <c r="AR39" s="6">
        <v>268.2990000001</v>
      </c>
      <c r="AS39" s="6">
        <v>276.01300000009996</v>
      </c>
      <c r="AT39" s="6">
        <v>290.04800000009993</v>
      </c>
      <c r="AU39" s="6">
        <v>305.2610000001</v>
      </c>
      <c r="AV39" s="6">
        <v>319.7550000001</v>
      </c>
      <c r="AW39" s="6">
        <v>342.2370000001</v>
      </c>
      <c r="AX39" s="6">
        <v>362.4640000001</v>
      </c>
      <c r="AY39" s="6">
        <v>386.1930000001</v>
      </c>
      <c r="AZ39" s="6">
        <v>417.96000000009997</v>
      </c>
      <c r="BA39" s="6">
        <v>447.731</v>
      </c>
      <c r="BB39" s="6">
        <v>465.21399999999903</v>
      </c>
      <c r="BC39" s="6">
        <v>476.945</v>
      </c>
      <c r="BD39" s="6"/>
      <c r="BE39" s="6"/>
      <c r="BF39" s="6"/>
      <c r="BG39" s="6"/>
    </row>
    <row r="40" spans="1:55" ht="12.75">
      <c r="A40" t="s">
        <v>70</v>
      </c>
      <c r="B40">
        <f>(B37/100)*B39</f>
        <v>0.25212763821553713</v>
      </c>
      <c r="C40">
        <f aca="true" t="shared" si="2" ref="C40:BC40">(C37/100)*C39</f>
        <v>0.22781075940287113</v>
      </c>
      <c r="D40">
        <f t="shared" si="2"/>
        <v>0.2719650919837647</v>
      </c>
      <c r="E40">
        <f t="shared" si="2"/>
        <v>0.22141158076795897</v>
      </c>
      <c r="F40">
        <f t="shared" si="2"/>
        <v>0.23420993803778323</v>
      </c>
      <c r="G40">
        <f t="shared" si="2"/>
        <v>0.24252887026316902</v>
      </c>
      <c r="H40">
        <f t="shared" si="2"/>
        <v>0.2329301023108008</v>
      </c>
      <c r="I40">
        <f t="shared" si="2"/>
        <v>0.2732449277107471</v>
      </c>
      <c r="J40">
        <f t="shared" si="2"/>
        <v>0.28540336711708014</v>
      </c>
      <c r="K40">
        <f t="shared" si="2"/>
        <v>0.2943622172059571</v>
      </c>
      <c r="L40">
        <f t="shared" si="2"/>
        <v>0.30524082088530763</v>
      </c>
      <c r="M40">
        <f t="shared" si="2"/>
        <v>0.36859268937093753</v>
      </c>
      <c r="N40">
        <f t="shared" si="2"/>
        <v>0.4229857077676905</v>
      </c>
      <c r="O40">
        <f t="shared" si="2"/>
        <v>0.44026349008195315</v>
      </c>
      <c r="P40">
        <f t="shared" si="2"/>
        <v>0.5471297732849854</v>
      </c>
      <c r="Q40">
        <f t="shared" si="2"/>
        <v>0.6354384384467724</v>
      </c>
      <c r="R40">
        <f t="shared" si="2"/>
        <v>0.6898314568435253</v>
      </c>
      <c r="S40">
        <f t="shared" si="2"/>
        <v>0.7832594649132424</v>
      </c>
      <c r="T40">
        <f t="shared" si="2"/>
        <v>0.8747677193924853</v>
      </c>
      <c r="U40">
        <f t="shared" si="2"/>
        <v>1.1775675467186084</v>
      </c>
      <c r="V40">
        <f t="shared" si="2"/>
        <v>1.3003585043804267</v>
      </c>
      <c r="W40">
        <f t="shared" si="2"/>
        <v>1.4841667197991066</v>
      </c>
      <c r="X40">
        <f t="shared" si="2"/>
        <v>1.625544042289731</v>
      </c>
      <c r="Y40">
        <f t="shared" si="2"/>
        <v>1.7407042549545586</v>
      </c>
      <c r="Z40">
        <f t="shared" si="2"/>
        <v>2.086160177561589</v>
      </c>
      <c r="AA40">
        <f t="shared" si="2"/>
        <v>2.2198873065798237</v>
      </c>
      <c r="AB40">
        <f t="shared" si="2"/>
        <v>2.4951949632498924</v>
      </c>
      <c r="AC40">
        <f t="shared" si="2"/>
        <v>2.7436050015458293</v>
      </c>
      <c r="AD40">
        <f t="shared" si="2"/>
        <v>2.97238285498642</v>
      </c>
      <c r="AE40">
        <f t="shared" si="2"/>
        <v>3.2633048868921</v>
      </c>
      <c r="AF40">
        <f t="shared" si="2"/>
        <v>3.7501741392579855</v>
      </c>
      <c r="AG40">
        <f t="shared" si="2"/>
        <v>4.097790665316853</v>
      </c>
      <c r="AH40">
        <f t="shared" si="2"/>
        <v>4.601978009421497</v>
      </c>
      <c r="AI40">
        <f t="shared" si="2"/>
        <v>4.943214871828924</v>
      </c>
      <c r="AJ40">
        <f t="shared" si="2"/>
        <v>5.395244831314137</v>
      </c>
      <c r="AK40">
        <f t="shared" si="2"/>
        <v>5.619386539710979</v>
      </c>
      <c r="AL40">
        <f t="shared" si="2"/>
        <v>5.953759802894207</v>
      </c>
      <c r="AM40">
        <f t="shared" si="2"/>
        <v>6.114738197073337</v>
      </c>
      <c r="AN40">
        <f t="shared" si="2"/>
        <v>6.414812740653953</v>
      </c>
      <c r="AO40">
        <f t="shared" si="2"/>
        <v>6.715406998528777</v>
      </c>
      <c r="AP40">
        <f t="shared" si="2"/>
        <v>7.028624941583506</v>
      </c>
      <c r="AQ40">
        <f t="shared" si="2"/>
        <v>7.650612840589691</v>
      </c>
      <c r="AR40">
        <f t="shared" si="2"/>
        <v>8.30555771983383</v>
      </c>
      <c r="AS40">
        <f t="shared" si="2"/>
        <v>9.221578807345448</v>
      </c>
      <c r="AT40">
        <f t="shared" si="2"/>
        <v>9.350594615278144</v>
      </c>
      <c r="AU40">
        <f t="shared" si="2"/>
        <v>9.590093186810215</v>
      </c>
      <c r="AV40">
        <f t="shared" si="2"/>
        <v>10.178483699938269</v>
      </c>
      <c r="AW40">
        <f t="shared" si="2"/>
        <v>10.882669999650792</v>
      </c>
      <c r="AX40">
        <f t="shared" si="2"/>
        <v>11.234322975547574</v>
      </c>
      <c r="AY40">
        <f t="shared" si="2"/>
        <v>11.947029689633379</v>
      </c>
      <c r="AZ40">
        <f t="shared" si="2"/>
        <v>13.02946464126702</v>
      </c>
      <c r="BA40">
        <f t="shared" si="2"/>
        <v>13.759011550148774</v>
      </c>
      <c r="BB40">
        <f t="shared" si="2"/>
        <v>14.253422917599428</v>
      </c>
      <c r="BC40">
        <f t="shared" si="2"/>
        <v>15.164775554945637</v>
      </c>
    </row>
    <row r="41" spans="1:55" ht="12.75">
      <c r="A41" t="s">
        <v>73</v>
      </c>
      <c r="B41">
        <f>(B38/100)*B39</f>
        <v>0.5928685527259899</v>
      </c>
      <c r="C41">
        <f aca="true" t="shared" si="3" ref="C41:BC41">(C38/100)*C39</f>
        <v>0.3856454804487893</v>
      </c>
      <c r="D41">
        <f t="shared" si="3"/>
        <v>0.16914214533583355</v>
      </c>
      <c r="E41">
        <f t="shared" si="3"/>
        <v>0.16590072970704303</v>
      </c>
      <c r="F41">
        <f t="shared" si="3"/>
        <v>0.1594141791671608</v>
      </c>
      <c r="G41">
        <f t="shared" si="3"/>
        <v>0.2749505267998927</v>
      </c>
      <c r="H41">
        <f t="shared" si="3"/>
        <v>0.2934988008473231</v>
      </c>
      <c r="I41">
        <f t="shared" si="3"/>
        <v>0.3938398290591813</v>
      </c>
      <c r="J41">
        <f t="shared" si="3"/>
        <v>0.4439397186172786</v>
      </c>
      <c r="K41">
        <f t="shared" si="3"/>
        <v>0.3799392354510422</v>
      </c>
      <c r="L41">
        <f t="shared" si="3"/>
        <v>0.3976090525159732</v>
      </c>
      <c r="M41">
        <f t="shared" si="3"/>
        <v>0.3787273194711041</v>
      </c>
      <c r="N41">
        <f t="shared" si="3"/>
        <v>0.29365421124526053</v>
      </c>
      <c r="O41">
        <f t="shared" si="3"/>
        <v>0.33949340099144903</v>
      </c>
      <c r="P41">
        <f t="shared" si="3"/>
        <v>0.8149441083249106</v>
      </c>
      <c r="Q41">
        <f t="shared" si="3"/>
        <v>0.8439299753150578</v>
      </c>
      <c r="R41">
        <f t="shared" si="3"/>
        <v>0.8046019453163223</v>
      </c>
      <c r="S41">
        <f t="shared" si="3"/>
        <v>0.8984672753833655</v>
      </c>
      <c r="T41">
        <f t="shared" si="3"/>
        <v>0.7823198203862675</v>
      </c>
      <c r="U41">
        <f t="shared" si="3"/>
        <v>0.9822618538987262</v>
      </c>
      <c r="V41">
        <f t="shared" si="3"/>
        <v>1.2416929369216876</v>
      </c>
      <c r="W41">
        <f t="shared" si="3"/>
        <v>1.1366572597240558</v>
      </c>
      <c r="X41">
        <f t="shared" si="3"/>
        <v>1.4279540483970847</v>
      </c>
      <c r="Y41">
        <f t="shared" si="3"/>
        <v>1.863674472757279</v>
      </c>
      <c r="Z41">
        <f t="shared" si="3"/>
        <v>1.7674922670070157</v>
      </c>
      <c r="AA41">
        <f t="shared" si="3"/>
        <v>1.609491516907862</v>
      </c>
      <c r="AB41">
        <f t="shared" si="3"/>
        <v>2.730212466773424</v>
      </c>
      <c r="AC41">
        <f t="shared" si="3"/>
        <v>2.6856897750665536</v>
      </c>
      <c r="AD41">
        <f t="shared" si="3"/>
        <v>3.0338271903055447</v>
      </c>
      <c r="AE41">
        <f t="shared" si="3"/>
        <v>3.2854914087155414</v>
      </c>
      <c r="AF41">
        <f t="shared" si="3"/>
        <v>3.01933157020502</v>
      </c>
      <c r="AG41">
        <f t="shared" si="3"/>
        <v>2.803120656666969</v>
      </c>
      <c r="AH41">
        <f t="shared" si="3"/>
        <v>3.091200126559509</v>
      </c>
      <c r="AI41">
        <f t="shared" si="3"/>
        <v>3.7689044537794287</v>
      </c>
      <c r="AJ41">
        <f t="shared" si="3"/>
        <v>4.369144881545111</v>
      </c>
      <c r="AK41">
        <f t="shared" si="3"/>
        <v>4.435988883295309</v>
      </c>
      <c r="AL41">
        <f t="shared" si="3"/>
        <v>4.7975049800611345</v>
      </c>
      <c r="AM41">
        <f t="shared" si="3"/>
        <v>6.25009772814833</v>
      </c>
      <c r="AN41">
        <f t="shared" si="3"/>
        <v>6.22132340421157</v>
      </c>
      <c r="AO41">
        <f t="shared" si="3"/>
        <v>5.092445316143556</v>
      </c>
      <c r="AP41">
        <f t="shared" si="3"/>
        <v>4.526514426519599</v>
      </c>
      <c r="AQ41">
        <f t="shared" si="3"/>
        <v>5.254382568710398</v>
      </c>
      <c r="AR41">
        <f t="shared" si="3"/>
        <v>5.514584302636653</v>
      </c>
      <c r="AS41">
        <f t="shared" si="3"/>
        <v>5.982249838441953</v>
      </c>
      <c r="AT41">
        <f t="shared" si="3"/>
        <v>5.466073528689658</v>
      </c>
      <c r="AU41">
        <f t="shared" si="3"/>
        <v>5.362892013533142</v>
      </c>
      <c r="AV41">
        <f t="shared" si="3"/>
        <v>6.50119107731122</v>
      </c>
      <c r="AW41">
        <f t="shared" si="3"/>
        <v>5.798007322698035</v>
      </c>
      <c r="AX41">
        <f t="shared" si="3"/>
        <v>6.56441426242573</v>
      </c>
      <c r="AY41">
        <f t="shared" si="3"/>
        <v>5.685472908815332</v>
      </c>
      <c r="AZ41">
        <f t="shared" si="3"/>
        <v>7.8908208237320006</v>
      </c>
      <c r="BA41">
        <f t="shared" si="3"/>
        <v>5.0733356973983454</v>
      </c>
      <c r="BB41">
        <f t="shared" si="3"/>
        <v>4.610756060741158</v>
      </c>
      <c r="BC41">
        <f t="shared" si="3"/>
        <v>4.934536493232104</v>
      </c>
    </row>
    <row r="42" spans="1:55" ht="12.75">
      <c r="A42" t="s">
        <v>74</v>
      </c>
      <c r="B42">
        <f>B40+B41</f>
        <v>0.8449961909415271</v>
      </c>
      <c r="C42">
        <f aca="true" t="shared" si="4" ref="C42:BC42">C40+C41</f>
        <v>0.6134562398516604</v>
      </c>
      <c r="D42">
        <f t="shared" si="4"/>
        <v>0.4411072373195982</v>
      </c>
      <c r="E42">
        <f t="shared" si="4"/>
        <v>0.38731231047500203</v>
      </c>
      <c r="F42">
        <f t="shared" si="4"/>
        <v>0.39362411720494406</v>
      </c>
      <c r="G42">
        <f t="shared" si="4"/>
        <v>0.5174793970630617</v>
      </c>
      <c r="H42">
        <f t="shared" si="4"/>
        <v>0.526428903158124</v>
      </c>
      <c r="I42">
        <f t="shared" si="4"/>
        <v>0.6670847567699284</v>
      </c>
      <c r="J42">
        <f t="shared" si="4"/>
        <v>0.7293430857343588</v>
      </c>
      <c r="K42">
        <f t="shared" si="4"/>
        <v>0.6743014526569993</v>
      </c>
      <c r="L42">
        <f t="shared" si="4"/>
        <v>0.7028498734012809</v>
      </c>
      <c r="M42">
        <f t="shared" si="4"/>
        <v>0.7473200088420416</v>
      </c>
      <c r="N42">
        <f t="shared" si="4"/>
        <v>0.7166399190129511</v>
      </c>
      <c r="O42">
        <f t="shared" si="4"/>
        <v>0.7797568910734022</v>
      </c>
      <c r="P42">
        <f t="shared" si="4"/>
        <v>1.3620738816098958</v>
      </c>
      <c r="Q42">
        <f t="shared" si="4"/>
        <v>1.4793684137618301</v>
      </c>
      <c r="R42">
        <f t="shared" si="4"/>
        <v>1.4944334021598475</v>
      </c>
      <c r="S42">
        <f t="shared" si="4"/>
        <v>1.6817267402966078</v>
      </c>
      <c r="T42">
        <f t="shared" si="4"/>
        <v>1.6570875397787528</v>
      </c>
      <c r="U42">
        <f t="shared" si="4"/>
        <v>2.1598294006173346</v>
      </c>
      <c r="V42">
        <f t="shared" si="4"/>
        <v>2.5420514413021142</v>
      </c>
      <c r="W42">
        <f t="shared" si="4"/>
        <v>2.6208239795231627</v>
      </c>
      <c r="X42">
        <f t="shared" si="4"/>
        <v>3.0534980906868157</v>
      </c>
      <c r="Y42">
        <f t="shared" si="4"/>
        <v>3.6043787277118375</v>
      </c>
      <c r="Z42">
        <f t="shared" si="4"/>
        <v>3.8536524445686045</v>
      </c>
      <c r="AA42">
        <f t="shared" si="4"/>
        <v>3.8293788234876858</v>
      </c>
      <c r="AB42">
        <f t="shared" si="4"/>
        <v>5.225407430023317</v>
      </c>
      <c r="AC42">
        <f t="shared" si="4"/>
        <v>5.429294776612383</v>
      </c>
      <c r="AD42">
        <f t="shared" si="4"/>
        <v>6.006210045291965</v>
      </c>
      <c r="AE42">
        <f t="shared" si="4"/>
        <v>6.548796295607641</v>
      </c>
      <c r="AF42">
        <f t="shared" si="4"/>
        <v>6.769505709463005</v>
      </c>
      <c r="AG42">
        <f t="shared" si="4"/>
        <v>6.900911321983822</v>
      </c>
      <c r="AH42">
        <f t="shared" si="4"/>
        <v>7.693178135981006</v>
      </c>
      <c r="AI42">
        <f t="shared" si="4"/>
        <v>8.712119325608352</v>
      </c>
      <c r="AJ42">
        <f t="shared" si="4"/>
        <v>9.764389712859249</v>
      </c>
      <c r="AK42">
        <f t="shared" si="4"/>
        <v>10.055375423006288</v>
      </c>
      <c r="AL42">
        <f t="shared" si="4"/>
        <v>10.751264782955342</v>
      </c>
      <c r="AM42">
        <f t="shared" si="4"/>
        <v>12.364835925221668</v>
      </c>
      <c r="AN42">
        <f t="shared" si="4"/>
        <v>12.636136144865523</v>
      </c>
      <c r="AO42">
        <f t="shared" si="4"/>
        <v>11.807852314672333</v>
      </c>
      <c r="AP42">
        <f t="shared" si="4"/>
        <v>11.555139368103106</v>
      </c>
      <c r="AQ42">
        <f t="shared" si="4"/>
        <v>12.904995409300088</v>
      </c>
      <c r="AR42">
        <f t="shared" si="4"/>
        <v>13.820142022470483</v>
      </c>
      <c r="AS42">
        <f t="shared" si="4"/>
        <v>15.2038286457874</v>
      </c>
      <c r="AT42">
        <f t="shared" si="4"/>
        <v>14.816668143967803</v>
      </c>
      <c r="AU42">
        <f t="shared" si="4"/>
        <v>14.952985200343356</v>
      </c>
      <c r="AV42">
        <f t="shared" si="4"/>
        <v>16.679674777249488</v>
      </c>
      <c r="AW42">
        <f t="shared" si="4"/>
        <v>16.680677322348828</v>
      </c>
      <c r="AX42">
        <f t="shared" si="4"/>
        <v>17.798737237973306</v>
      </c>
      <c r="AY42">
        <f t="shared" si="4"/>
        <v>17.63250259844871</v>
      </c>
      <c r="AZ42">
        <f t="shared" si="4"/>
        <v>20.920285464999022</v>
      </c>
      <c r="BA42">
        <f t="shared" si="4"/>
        <v>18.83234724754712</v>
      </c>
      <c r="BB42">
        <f t="shared" si="4"/>
        <v>18.864178978340586</v>
      </c>
      <c r="BC42">
        <f t="shared" si="4"/>
        <v>20.09931204817774</v>
      </c>
    </row>
    <row r="43" spans="1:55" ht="12.75">
      <c r="A43" t="s">
        <v>76</v>
      </c>
      <c r="B43">
        <f>B15/100*B39</f>
        <v>0</v>
      </c>
      <c r="C43">
        <f aca="true" t="shared" si="5" ref="C43:BC43">C15/100*C39</f>
        <v>0</v>
      </c>
      <c r="D43">
        <f t="shared" si="5"/>
        <v>0</v>
      </c>
      <c r="E43">
        <f t="shared" si="5"/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5"/>
        <v>0</v>
      </c>
      <c r="J43">
        <f t="shared" si="5"/>
        <v>0</v>
      </c>
      <c r="K43">
        <f t="shared" si="5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>
        <f t="shared" si="5"/>
        <v>0</v>
      </c>
      <c r="Q43">
        <f t="shared" si="5"/>
        <v>0</v>
      </c>
      <c r="R43">
        <f t="shared" si="5"/>
        <v>0</v>
      </c>
      <c r="S43">
        <f t="shared" si="5"/>
        <v>0</v>
      </c>
      <c r="T43">
        <f t="shared" si="5"/>
        <v>0</v>
      </c>
      <c r="U43">
        <f t="shared" si="5"/>
        <v>0.04993925134514878</v>
      </c>
      <c r="V43">
        <f t="shared" si="5"/>
        <v>0.07705904284465466</v>
      </c>
      <c r="W43">
        <f t="shared" si="5"/>
        <v>0.11846278190907047</v>
      </c>
      <c r="X43">
        <f t="shared" si="5"/>
        <v>0.16396517324630683</v>
      </c>
      <c r="Y43">
        <f t="shared" si="5"/>
        <v>0.2321262950927003</v>
      </c>
      <c r="Z43">
        <f t="shared" si="5"/>
        <v>0.43098641406700583</v>
      </c>
      <c r="AA43">
        <f t="shared" si="5"/>
        <v>1.2844331841289869</v>
      </c>
      <c r="AB43">
        <f t="shared" si="5"/>
        <v>2.301551918334708</v>
      </c>
      <c r="AC43">
        <f t="shared" si="5"/>
        <v>2.5744661406465386</v>
      </c>
      <c r="AD43">
        <f t="shared" si="5"/>
        <v>2.6853168645849514</v>
      </c>
      <c r="AE43">
        <f t="shared" si="5"/>
        <v>3.0973428032545782</v>
      </c>
      <c r="AF43">
        <f t="shared" si="5"/>
        <v>4.351457171316481</v>
      </c>
      <c r="AG43">
        <f t="shared" si="5"/>
        <v>6.350473346548055</v>
      </c>
      <c r="AH43">
        <f t="shared" si="5"/>
        <v>6.49050765085492</v>
      </c>
      <c r="AI43">
        <f t="shared" si="5"/>
        <v>6.281693882005703</v>
      </c>
      <c r="AJ43">
        <f t="shared" si="5"/>
        <v>7.726046324324272</v>
      </c>
      <c r="AK43">
        <f t="shared" si="5"/>
        <v>8.39107815741631</v>
      </c>
      <c r="AL43">
        <f t="shared" si="5"/>
        <v>5.540835801653976</v>
      </c>
      <c r="AM43">
        <f t="shared" si="5"/>
        <v>3.015732490406616</v>
      </c>
      <c r="AN43">
        <f t="shared" si="5"/>
        <v>2.1389672982316603</v>
      </c>
      <c r="AO43">
        <f t="shared" si="5"/>
        <v>2.2591325823993644</v>
      </c>
      <c r="AP43">
        <f t="shared" si="5"/>
        <v>2.7091721091113454</v>
      </c>
      <c r="AQ43">
        <f t="shared" si="5"/>
        <v>3.697953407317569</v>
      </c>
      <c r="AR43">
        <f t="shared" si="5"/>
        <v>3.1342755181506297</v>
      </c>
      <c r="AS43">
        <f t="shared" si="5"/>
        <v>2.995068521863736</v>
      </c>
      <c r="AT43">
        <f t="shared" si="5"/>
        <v>2.3666958408810586</v>
      </c>
      <c r="AU43">
        <f t="shared" si="5"/>
        <v>2.6963349838233923</v>
      </c>
      <c r="AV43">
        <f t="shared" si="5"/>
        <v>3.0626167756806773</v>
      </c>
      <c r="AW43">
        <f t="shared" si="5"/>
        <v>3.0015355464857327</v>
      </c>
      <c r="AX43">
        <f t="shared" si="5"/>
        <v>2.275439623483778</v>
      </c>
      <c r="AY43">
        <f t="shared" si="5"/>
        <v>1.7334000295998457</v>
      </c>
      <c r="AZ43">
        <f t="shared" si="5"/>
        <v>3.0441217924338067</v>
      </c>
      <c r="BA43">
        <f t="shared" si="5"/>
        <v>4.4215710908466574</v>
      </c>
      <c r="BB43">
        <f t="shared" si="5"/>
        <v>4.193781521249836</v>
      </c>
      <c r="BC43">
        <f t="shared" si="5"/>
        <v>4.3570907333857924</v>
      </c>
    </row>
    <row r="44" spans="1:55" ht="12.75">
      <c r="A44" t="s">
        <v>77</v>
      </c>
      <c r="B44">
        <f>B16/100*B39</f>
        <v>0.13722085710178927</v>
      </c>
      <c r="C44">
        <f aca="true" t="shared" si="6" ref="C44:BC44">C16/100*C39</f>
        <v>0.1183321561242151</v>
      </c>
      <c r="D44">
        <f t="shared" si="6"/>
        <v>0.172776058941929</v>
      </c>
      <c r="E44">
        <f t="shared" si="6"/>
        <v>0.18555370960322928</v>
      </c>
      <c r="F44">
        <f t="shared" si="6"/>
        <v>0.21610896118459935</v>
      </c>
      <c r="G44">
        <f t="shared" si="6"/>
        <v>0.20833126078206882</v>
      </c>
      <c r="H44">
        <f t="shared" si="6"/>
        <v>0.22110891144336903</v>
      </c>
      <c r="I44">
        <f t="shared" si="6"/>
        <v>0.29055266503739186</v>
      </c>
      <c r="J44">
        <f t="shared" si="6"/>
        <v>0.3266634169062839</v>
      </c>
      <c r="K44">
        <f t="shared" si="6"/>
        <v>0.3788851196089891</v>
      </c>
      <c r="L44">
        <f t="shared" si="6"/>
        <v>0.4244402219666682</v>
      </c>
      <c r="M44">
        <f t="shared" si="6"/>
        <v>0.4183291716503942</v>
      </c>
      <c r="N44">
        <f t="shared" si="6"/>
        <v>0.4205513717654029</v>
      </c>
      <c r="O44">
        <f t="shared" si="6"/>
        <v>0.4394400727429771</v>
      </c>
      <c r="P44">
        <f t="shared" si="6"/>
        <v>0.457217673663047</v>
      </c>
      <c r="Q44">
        <f t="shared" si="6"/>
        <v>0.5461056782633964</v>
      </c>
      <c r="R44">
        <f t="shared" si="6"/>
        <v>0.6022162311673669</v>
      </c>
      <c r="S44">
        <f t="shared" si="6"/>
        <v>0.6594378841288417</v>
      </c>
      <c r="T44">
        <f t="shared" si="6"/>
        <v>0.8261028927544966</v>
      </c>
      <c r="U44">
        <f t="shared" si="6"/>
        <v>1.1525979210460338</v>
      </c>
      <c r="V44">
        <f t="shared" si="6"/>
        <v>1.2589040095001074</v>
      </c>
      <c r="W44">
        <f t="shared" si="6"/>
        <v>1.2287441427509282</v>
      </c>
      <c r="X44">
        <f t="shared" si="6"/>
        <v>1.4612443382369937</v>
      </c>
      <c r="Y44">
        <f t="shared" si="6"/>
        <v>1.6533969031261835</v>
      </c>
      <c r="Z44">
        <f t="shared" si="6"/>
        <v>2.203609690332943</v>
      </c>
      <c r="AA44">
        <f t="shared" si="6"/>
        <v>2.496290273960694</v>
      </c>
      <c r="AB44">
        <f t="shared" si="6"/>
        <v>3.0022951497250974</v>
      </c>
      <c r="AC44">
        <f t="shared" si="6"/>
        <v>3.4555967922632704</v>
      </c>
      <c r="AD44">
        <f t="shared" si="6"/>
        <v>3.6388872018547844</v>
      </c>
      <c r="AE44">
        <f t="shared" si="6"/>
        <v>4.405968586665251</v>
      </c>
      <c r="AF44">
        <f t="shared" si="6"/>
        <v>4.699297240999566</v>
      </c>
      <c r="AG44">
        <f t="shared" si="6"/>
        <v>5.152325428671268</v>
      </c>
      <c r="AH44">
        <f t="shared" si="6"/>
        <v>5.507236857504776</v>
      </c>
      <c r="AI44">
        <f t="shared" si="6"/>
        <v>6.013137635067174</v>
      </c>
      <c r="AJ44">
        <f t="shared" si="6"/>
        <v>6.419865892142749</v>
      </c>
      <c r="AK44">
        <f t="shared" si="6"/>
        <v>7.588977024307228</v>
      </c>
      <c r="AL44">
        <f t="shared" si="6"/>
        <v>7.140449353033276</v>
      </c>
      <c r="AM44">
        <f t="shared" si="6"/>
        <v>6.496664221563704</v>
      </c>
      <c r="AN44">
        <f t="shared" si="6"/>
        <v>6.205590435923282</v>
      </c>
      <c r="AO44">
        <f t="shared" si="6"/>
        <v>6.548894929711851</v>
      </c>
      <c r="AP44">
        <f t="shared" si="6"/>
        <v>7.060506863004985</v>
      </c>
      <c r="AQ44">
        <f t="shared" si="6"/>
        <v>7.615321745698399</v>
      </c>
      <c r="AR44">
        <f t="shared" si="6"/>
        <v>7.8444020790341265</v>
      </c>
      <c r="AS44">
        <f t="shared" si="6"/>
        <v>7.565733048929939</v>
      </c>
      <c r="AT44">
        <f t="shared" si="6"/>
        <v>7.08591403815909</v>
      </c>
      <c r="AU44">
        <f t="shared" si="6"/>
        <v>6.038829945101834</v>
      </c>
      <c r="AV44">
        <f t="shared" si="6"/>
        <v>5.619914784529152</v>
      </c>
      <c r="AW44">
        <f t="shared" si="6"/>
        <v>5.455314723763014</v>
      </c>
      <c r="AX44">
        <f t="shared" si="6"/>
        <v>5.012278512110588</v>
      </c>
      <c r="AY44">
        <f t="shared" si="6"/>
        <v>5.283879680081978</v>
      </c>
      <c r="AZ44">
        <f t="shared" si="6"/>
        <v>5.073190004250607</v>
      </c>
      <c r="BA44">
        <f t="shared" si="6"/>
        <v>6.739767443429702</v>
      </c>
      <c r="BB44">
        <f t="shared" si="6"/>
        <v>5.703877284570546</v>
      </c>
      <c r="BC44">
        <f t="shared" si="6"/>
        <v>5.063674363161365</v>
      </c>
    </row>
    <row r="47" spans="1:55" ht="12.75">
      <c r="A47" t="s">
        <v>75</v>
      </c>
      <c r="B47">
        <f>(B13/100*B39)</f>
        <v>0.9822170480433164</v>
      </c>
      <c r="C47">
        <f>(C13/100*C39)</f>
        <v>0.7317883959758755</v>
      </c>
      <c r="D47">
        <f aca="true" t="shared" si="7" ref="D47:BC47">(D13/100*D39)</f>
        <v>0.6138832962615272</v>
      </c>
      <c r="E47">
        <f t="shared" si="7"/>
        <v>0.5728660200782313</v>
      </c>
      <c r="F47">
        <f t="shared" si="7"/>
        <v>0.6097330783895433</v>
      </c>
      <c r="G47">
        <f t="shared" si="7"/>
        <v>0.7258106578451305</v>
      </c>
      <c r="H47">
        <f t="shared" si="7"/>
        <v>0.747537814601493</v>
      </c>
      <c r="I47">
        <f t="shared" si="7"/>
        <v>0.9576374218073201</v>
      </c>
      <c r="J47">
        <f t="shared" si="7"/>
        <v>1.0560065026406427</v>
      </c>
      <c r="K47">
        <f t="shared" si="7"/>
        <v>1.0531865722659883</v>
      </c>
      <c r="L47">
        <f t="shared" si="7"/>
        <v>1.127290095367949</v>
      </c>
      <c r="M47">
        <f t="shared" si="7"/>
        <v>1.1656491804924358</v>
      </c>
      <c r="N47">
        <f t="shared" si="7"/>
        <v>1.137191290778354</v>
      </c>
      <c r="O47">
        <f t="shared" si="7"/>
        <v>1.219196963816379</v>
      </c>
      <c r="P47">
        <f t="shared" si="7"/>
        <v>1.819291555272943</v>
      </c>
      <c r="Q47">
        <f t="shared" si="7"/>
        <v>2.0254740920252265</v>
      </c>
      <c r="R47">
        <f t="shared" si="7"/>
        <v>2.0966496333272144</v>
      </c>
      <c r="S47">
        <f t="shared" si="7"/>
        <v>2.3411646244254496</v>
      </c>
      <c r="T47">
        <f t="shared" si="7"/>
        <v>2.4831904325332497</v>
      </c>
      <c r="U47">
        <f t="shared" si="7"/>
        <v>3.3623665730085177</v>
      </c>
      <c r="V47">
        <f t="shared" si="7"/>
        <v>3.878014493646877</v>
      </c>
      <c r="W47">
        <f t="shared" si="7"/>
        <v>3.968030904183161</v>
      </c>
      <c r="X47">
        <f t="shared" si="7"/>
        <v>4.678707602170117</v>
      </c>
      <c r="Y47">
        <f t="shared" si="7"/>
        <v>5.489901925930721</v>
      </c>
      <c r="Z47">
        <f t="shared" si="7"/>
        <v>6.488248548968554</v>
      </c>
      <c r="AA47">
        <f t="shared" si="7"/>
        <v>7.610102281577366</v>
      </c>
      <c r="AB47">
        <f t="shared" si="7"/>
        <v>10.529254498083121</v>
      </c>
      <c r="AC47">
        <f t="shared" si="7"/>
        <v>11.459357709522191</v>
      </c>
      <c r="AD47">
        <f t="shared" si="7"/>
        <v>12.330414111731699</v>
      </c>
      <c r="AE47">
        <f t="shared" si="7"/>
        <v>14.052107685527469</v>
      </c>
      <c r="AF47">
        <f t="shared" si="7"/>
        <v>15.820260121779048</v>
      </c>
      <c r="AG47">
        <f t="shared" si="7"/>
        <v>18.403710097203145</v>
      </c>
      <c r="AH47">
        <f t="shared" si="7"/>
        <v>19.6909226443407</v>
      </c>
      <c r="AI47">
        <f t="shared" si="7"/>
        <v>21.00695084268123</v>
      </c>
      <c r="AJ47">
        <f t="shared" si="7"/>
        <v>23.91030192932627</v>
      </c>
      <c r="AK47">
        <f t="shared" si="7"/>
        <v>26.035430604729832</v>
      </c>
      <c r="AL47">
        <f t="shared" si="7"/>
        <v>23.432549937642595</v>
      </c>
      <c r="AM47">
        <f t="shared" si="7"/>
        <v>21.877232637191987</v>
      </c>
      <c r="AN47">
        <f t="shared" si="7"/>
        <v>20.980693879020468</v>
      </c>
      <c r="AO47">
        <f t="shared" si="7"/>
        <v>20.615879826783555</v>
      </c>
      <c r="AP47">
        <f t="shared" si="7"/>
        <v>21.324818340219434</v>
      </c>
      <c r="AQ47">
        <f t="shared" si="7"/>
        <v>24.218270562316057</v>
      </c>
      <c r="AR47">
        <f t="shared" si="7"/>
        <v>24.798819619655237</v>
      </c>
      <c r="AS47">
        <f t="shared" si="7"/>
        <v>25.764630216581075</v>
      </c>
      <c r="AT47">
        <f t="shared" si="7"/>
        <v>24.269278023007953</v>
      </c>
      <c r="AU47">
        <f t="shared" si="7"/>
        <v>23.688150129268585</v>
      </c>
      <c r="AV47">
        <f t="shared" si="7"/>
        <v>25.36220633745932</v>
      </c>
      <c r="AW47">
        <f t="shared" si="7"/>
        <v>25.13752759259757</v>
      </c>
      <c r="AX47">
        <f t="shared" si="7"/>
        <v>25.086455373567674</v>
      </c>
      <c r="AY47">
        <f t="shared" si="7"/>
        <v>24.649782308130533</v>
      </c>
      <c r="AZ47">
        <f t="shared" si="7"/>
        <v>29.037597261683434</v>
      </c>
      <c r="BA47">
        <f t="shared" si="7"/>
        <v>29.993685781823476</v>
      </c>
      <c r="BB47">
        <f t="shared" si="7"/>
        <v>28.86320753436312</v>
      </c>
      <c r="BC47">
        <f t="shared" si="7"/>
        <v>29.638716000838773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0"/>
  <sheetViews>
    <sheetView workbookViewId="0" topLeftCell="A1">
      <selection activeCell="B33" sqref="B33"/>
    </sheetView>
  </sheetViews>
  <sheetFormatPr defaultColWidth="9.140625" defaultRowHeight="12.75"/>
  <cols>
    <col min="1" max="1" width="32.7109375" style="0" customWidth="1"/>
  </cols>
  <sheetData>
    <row r="1" ht="12.75">
      <c r="A1" s="4" t="s">
        <v>68</v>
      </c>
    </row>
    <row r="2" spans="2:55" ht="12.75">
      <c r="B2">
        <v>1950</v>
      </c>
      <c r="C2">
        <v>1951</v>
      </c>
      <c r="D2">
        <v>1952</v>
      </c>
      <c r="E2">
        <v>1953</v>
      </c>
      <c r="F2">
        <v>1954</v>
      </c>
      <c r="G2">
        <v>1955</v>
      </c>
      <c r="H2">
        <v>1956</v>
      </c>
      <c r="I2">
        <v>1957</v>
      </c>
      <c r="J2">
        <v>1958</v>
      </c>
      <c r="K2">
        <v>1959</v>
      </c>
      <c r="L2">
        <v>1960</v>
      </c>
      <c r="M2">
        <v>1961</v>
      </c>
      <c r="N2">
        <v>1962</v>
      </c>
      <c r="O2">
        <v>1963</v>
      </c>
      <c r="P2">
        <v>1964</v>
      </c>
      <c r="Q2">
        <v>1965</v>
      </c>
      <c r="R2">
        <v>1966</v>
      </c>
      <c r="S2">
        <v>1967</v>
      </c>
      <c r="T2">
        <v>1968</v>
      </c>
      <c r="U2">
        <v>1969</v>
      </c>
      <c r="V2">
        <v>1970</v>
      </c>
      <c r="W2">
        <v>1971</v>
      </c>
      <c r="X2">
        <v>1972</v>
      </c>
      <c r="Y2">
        <v>1973</v>
      </c>
      <c r="Z2">
        <v>1974</v>
      </c>
      <c r="AA2">
        <v>1975</v>
      </c>
      <c r="AB2">
        <v>1976</v>
      </c>
      <c r="AC2">
        <v>1977</v>
      </c>
      <c r="AD2">
        <v>1978</v>
      </c>
      <c r="AE2">
        <v>1979</v>
      </c>
      <c r="AF2">
        <v>1980</v>
      </c>
      <c r="AG2">
        <v>1981</v>
      </c>
      <c r="AH2">
        <v>1982</v>
      </c>
      <c r="AI2">
        <v>1983</v>
      </c>
      <c r="AJ2">
        <v>1984</v>
      </c>
      <c r="AK2">
        <v>1985</v>
      </c>
      <c r="AL2">
        <v>1986</v>
      </c>
      <c r="AM2">
        <v>1987</v>
      </c>
      <c r="AN2">
        <v>1988</v>
      </c>
      <c r="AO2">
        <v>1989</v>
      </c>
      <c r="AP2">
        <v>1990</v>
      </c>
      <c r="AQ2">
        <v>1991</v>
      </c>
      <c r="AR2">
        <v>1992</v>
      </c>
      <c r="AS2">
        <v>1993</v>
      </c>
      <c r="AT2">
        <v>1994</v>
      </c>
      <c r="AU2">
        <v>1995</v>
      </c>
      <c r="AV2">
        <v>1996</v>
      </c>
      <c r="AW2">
        <v>1997</v>
      </c>
      <c r="AX2">
        <v>1998</v>
      </c>
      <c r="AY2">
        <v>1999</v>
      </c>
      <c r="AZ2">
        <v>2000</v>
      </c>
      <c r="BA2">
        <v>2001</v>
      </c>
      <c r="BB2">
        <v>2002</v>
      </c>
      <c r="BC2">
        <v>2003</v>
      </c>
    </row>
    <row r="3" spans="1:55" ht="12.75">
      <c r="A3" t="s">
        <v>41</v>
      </c>
      <c r="B3" s="3">
        <v>7.669431566094659</v>
      </c>
      <c r="C3" s="3">
        <v>7.399104184723584</v>
      </c>
      <c r="D3" s="3">
        <v>7.90450499543161</v>
      </c>
      <c r="E3" s="3">
        <v>8.022619666238242</v>
      </c>
      <c r="F3" s="3">
        <v>8.212168523945712</v>
      </c>
      <c r="G3" s="3">
        <v>8.171484978734183</v>
      </c>
      <c r="H3" s="3">
        <v>8.185553527111141</v>
      </c>
      <c r="I3" s="3">
        <v>8.205577494728761</v>
      </c>
      <c r="J3" s="3">
        <v>8.181970841829548</v>
      </c>
      <c r="K3" s="3">
        <v>8.054948126948315</v>
      </c>
      <c r="L3" s="3">
        <v>7.934811239959422</v>
      </c>
      <c r="M3" s="3">
        <v>7.842820533232947</v>
      </c>
      <c r="N3" s="3">
        <v>7.729194352927035</v>
      </c>
      <c r="O3" s="3">
        <v>7.825375465525639</v>
      </c>
      <c r="P3" s="3">
        <v>7.85619843354603</v>
      </c>
      <c r="Q3" s="3">
        <v>7.926661154434544</v>
      </c>
      <c r="R3" s="3">
        <v>8.011609169620437</v>
      </c>
      <c r="S3" s="3">
        <v>8.133791702145714</v>
      </c>
      <c r="T3" s="3">
        <v>8.192907164693153</v>
      </c>
      <c r="U3" s="3">
        <v>8.392286586312053</v>
      </c>
      <c r="V3" s="3">
        <v>8.416950812210626</v>
      </c>
      <c r="W3" s="3">
        <v>8.749464646972989</v>
      </c>
      <c r="X3" s="3">
        <v>9.176095140408771</v>
      </c>
      <c r="Y3" s="3">
        <v>9.367980293339135</v>
      </c>
      <c r="Z3" s="3">
        <v>9.627140772568438</v>
      </c>
      <c r="AA3" s="3">
        <v>9.955318815862817</v>
      </c>
      <c r="AB3" s="3">
        <v>10.309227793278012</v>
      </c>
      <c r="AC3" s="3">
        <v>10.601373031001318</v>
      </c>
      <c r="AD3" s="3">
        <v>10.723590195048695</v>
      </c>
      <c r="AE3" s="3">
        <v>10.783181016753762</v>
      </c>
      <c r="AF3" s="3">
        <v>10.9960689738667</v>
      </c>
      <c r="AG3" s="3">
        <v>11.394295913111524</v>
      </c>
      <c r="AH3" s="3">
        <v>11.86367973164183</v>
      </c>
      <c r="AI3" s="3">
        <v>12.057913303374217</v>
      </c>
      <c r="AJ3" s="3">
        <v>12.066313456287633</v>
      </c>
      <c r="AK3" s="3">
        <v>12.099882673346439</v>
      </c>
      <c r="AL3" s="3">
        <v>11.816358752615445</v>
      </c>
      <c r="AM3" s="3">
        <v>11.757480447755695</v>
      </c>
      <c r="AN3" s="3">
        <v>11.666441182441778</v>
      </c>
      <c r="AO3" s="3">
        <v>11.496076545880458</v>
      </c>
      <c r="AP3" s="3">
        <v>11.19468814781469</v>
      </c>
      <c r="AQ3" s="3">
        <v>10.902017349074104</v>
      </c>
      <c r="AR3" s="3">
        <v>10.611476845821825</v>
      </c>
      <c r="AS3" s="3">
        <v>10.622960231232302</v>
      </c>
      <c r="AT3" s="3">
        <v>10.53618930935152</v>
      </c>
      <c r="AU3" s="3">
        <v>10.240878748278174</v>
      </c>
      <c r="AV3" s="3">
        <v>10.003960259655285</v>
      </c>
      <c r="AW3" s="3">
        <v>9.800387208758929</v>
      </c>
      <c r="AX3" s="3">
        <v>9.875121634771327</v>
      </c>
      <c r="AY3" s="3">
        <v>9.72563440110317</v>
      </c>
      <c r="AZ3" s="3">
        <v>9.608917673433803</v>
      </c>
      <c r="BA3" s="3">
        <v>9.64936541593682</v>
      </c>
      <c r="BB3" s="3">
        <v>9.833089762325976</v>
      </c>
      <c r="BC3" s="3">
        <v>9.994253498377006</v>
      </c>
    </row>
    <row r="4" spans="1:55" ht="12.75">
      <c r="A4" t="s">
        <v>42</v>
      </c>
      <c r="B4" s="3">
        <v>2.7551538199312144</v>
      </c>
      <c r="C4" s="3">
        <v>2.8772560425369</v>
      </c>
      <c r="D4" s="3">
        <v>3.0223128887759243</v>
      </c>
      <c r="E4" s="3">
        <v>3.098467493244995</v>
      </c>
      <c r="F4" s="3">
        <v>3.175540507649402</v>
      </c>
      <c r="G4" s="3">
        <v>3.2745389318420584</v>
      </c>
      <c r="H4" s="3">
        <v>3.3783141094620315</v>
      </c>
      <c r="I4" s="3">
        <v>3.4823751728958388</v>
      </c>
      <c r="J4" s="3">
        <v>3.6691173798575574</v>
      </c>
      <c r="K4" s="3">
        <v>3.7536374433401973</v>
      </c>
      <c r="L4" s="3">
        <v>3.773471549577534</v>
      </c>
      <c r="M4" s="3">
        <v>3.837292314593452</v>
      </c>
      <c r="N4" s="3">
        <v>3.848743355749791</v>
      </c>
      <c r="O4" s="3">
        <v>3.8540797535738496</v>
      </c>
      <c r="P4" s="3">
        <v>3.899825526302699</v>
      </c>
      <c r="Q4" s="3">
        <v>3.9781862327636643</v>
      </c>
      <c r="R4" s="3">
        <v>4.057916616792767</v>
      </c>
      <c r="S4" s="3">
        <v>4.181238328736581</v>
      </c>
      <c r="T4" s="3">
        <v>4.362253560098377</v>
      </c>
      <c r="U4" s="3">
        <v>4.641639868763433</v>
      </c>
      <c r="V4" s="3">
        <v>4.772707329169576</v>
      </c>
      <c r="W4" s="3">
        <v>4.772387024322429</v>
      </c>
      <c r="X4" s="3">
        <v>5.041224801524452</v>
      </c>
      <c r="Y4" s="3">
        <v>5.050054888795946</v>
      </c>
      <c r="Z4" s="3">
        <v>5.149109845319207</v>
      </c>
      <c r="AA4" s="3">
        <v>5.21717128046161</v>
      </c>
      <c r="AB4" s="3">
        <v>5.392508915336146</v>
      </c>
      <c r="AC4" s="3">
        <v>5.485727980100726</v>
      </c>
      <c r="AD4" s="3">
        <v>5.512687059293889</v>
      </c>
      <c r="AE4" s="3">
        <v>5.484795401133143</v>
      </c>
      <c r="AF4" s="3">
        <v>5.484374798725384</v>
      </c>
      <c r="AG4" s="3">
        <v>5.630047068145337</v>
      </c>
      <c r="AH4" s="3">
        <v>5.758289325088137</v>
      </c>
      <c r="AI4" s="3">
        <v>5.7272524713650075</v>
      </c>
      <c r="AJ4" s="3">
        <v>5.670042617927358</v>
      </c>
      <c r="AK4" s="3">
        <v>5.6274851253471105</v>
      </c>
      <c r="AL4" s="3">
        <v>5.525844103624773</v>
      </c>
      <c r="AM4" s="3">
        <v>5.407995490528143</v>
      </c>
      <c r="AN4" s="3">
        <v>5.280597937456469</v>
      </c>
      <c r="AO4" s="3">
        <v>5.147738294053152</v>
      </c>
      <c r="AP4" s="3">
        <v>5.043190604108443</v>
      </c>
      <c r="AQ4" s="3">
        <v>4.962414603682433</v>
      </c>
      <c r="AR4" s="3">
        <v>4.926037416957638</v>
      </c>
      <c r="AS4" s="3">
        <v>4.928526412440049</v>
      </c>
      <c r="AT4" s="3">
        <v>4.931620389556569</v>
      </c>
      <c r="AU4" s="3">
        <v>4.8546604033482845</v>
      </c>
      <c r="AV4" s="3">
        <v>4.829794927423937</v>
      </c>
      <c r="AW4" s="3">
        <v>4.766673342679752</v>
      </c>
      <c r="AX4" s="3">
        <v>4.745377878689588</v>
      </c>
      <c r="AY4" s="3">
        <v>4.707486012267994</v>
      </c>
      <c r="AZ4" s="3">
        <v>4.717274878565202</v>
      </c>
      <c r="BA4" s="3">
        <v>4.764758304907655</v>
      </c>
      <c r="BB4" s="3">
        <v>4.908853165141144</v>
      </c>
      <c r="BC4" s="3">
        <v>5.0724525137061836</v>
      </c>
    </row>
    <row r="5" spans="1:55" ht="12.75">
      <c r="A5" t="s">
        <v>27</v>
      </c>
      <c r="B5" s="3">
        <v>2.544737286870544</v>
      </c>
      <c r="C5" s="3">
        <v>2.209358786770969</v>
      </c>
      <c r="D5" s="3">
        <v>2.4733415815003754</v>
      </c>
      <c r="E5" s="3">
        <v>2.8039492633703906</v>
      </c>
      <c r="F5" s="3">
        <v>2.97345196492864</v>
      </c>
      <c r="G5" s="3">
        <v>2.903066205128834</v>
      </c>
      <c r="H5" s="3">
        <v>2.8252948847560257</v>
      </c>
      <c r="I5" s="3">
        <v>2.7766807805543294</v>
      </c>
      <c r="J5" s="3">
        <v>2.7520062015335465</v>
      </c>
      <c r="K5" s="3">
        <v>2.690421016293115</v>
      </c>
      <c r="L5" s="3">
        <v>2.673039022149514</v>
      </c>
      <c r="M5" s="3">
        <v>2.6669362551005396</v>
      </c>
      <c r="N5" s="3">
        <v>2.6779420540471897</v>
      </c>
      <c r="O5" s="3">
        <v>2.5793960634583066</v>
      </c>
      <c r="P5" s="3">
        <v>2.4273624196289116</v>
      </c>
      <c r="Q5" s="3">
        <v>2.3307069062233796</v>
      </c>
      <c r="R5" s="3">
        <v>2.373190471973176</v>
      </c>
      <c r="S5" s="3">
        <v>2.4108614881946986</v>
      </c>
      <c r="T5" s="3">
        <v>2.283518471399013</v>
      </c>
      <c r="U5" s="3">
        <v>2.1870155445834625</v>
      </c>
      <c r="V5" s="3">
        <v>2.0732290067875008</v>
      </c>
      <c r="W5" s="3">
        <v>2.112439251508129</v>
      </c>
      <c r="X5" s="3">
        <v>2.0419360637415878</v>
      </c>
      <c r="Y5" s="3">
        <v>1.9687418291855934</v>
      </c>
      <c r="Z5" s="3">
        <v>1.9222282812412026</v>
      </c>
      <c r="AA5" s="3">
        <v>1.9584409262849816</v>
      </c>
      <c r="AB5" s="3">
        <v>1.9822557063830255</v>
      </c>
      <c r="AC5" s="3">
        <v>2.0112581545556862</v>
      </c>
      <c r="AD5" s="3">
        <v>2.0603116029280892</v>
      </c>
      <c r="AE5" s="3">
        <v>2.0906530678492885</v>
      </c>
      <c r="AF5" s="3">
        <v>2.082740307578378</v>
      </c>
      <c r="AG5" s="3">
        <v>2.1823157438177696</v>
      </c>
      <c r="AH5" s="3">
        <v>2.292041322348762</v>
      </c>
      <c r="AI5" s="3">
        <v>2.474257600033207</v>
      </c>
      <c r="AJ5" s="3">
        <v>2.4190798497636754</v>
      </c>
      <c r="AK5" s="3">
        <v>2.311003093470139</v>
      </c>
      <c r="AL5" s="3">
        <v>2.3645419759716066</v>
      </c>
      <c r="AM5" s="3">
        <v>2.3646533627661936</v>
      </c>
      <c r="AN5" s="3">
        <v>2.2925616729562925</v>
      </c>
      <c r="AO5" s="3">
        <v>2.2099447914396686</v>
      </c>
      <c r="AP5" s="3">
        <v>2.1117441705978868</v>
      </c>
      <c r="AQ5" s="3">
        <v>1.9827869547095562</v>
      </c>
      <c r="AR5" s="3">
        <v>1.8706016721828935</v>
      </c>
      <c r="AS5" s="3">
        <v>1.798076035184257</v>
      </c>
      <c r="AT5" s="3">
        <v>1.699129714048902</v>
      </c>
      <c r="AU5" s="3">
        <v>1.5152050294917527</v>
      </c>
      <c r="AV5" s="3">
        <v>1.2948327220758649</v>
      </c>
      <c r="AW5" s="3">
        <v>1.1616262767875023</v>
      </c>
      <c r="AX5" s="3">
        <v>1.1352578657152124</v>
      </c>
      <c r="AY5" s="3">
        <v>1.1063384634892455</v>
      </c>
      <c r="AZ5" s="3">
        <v>1.0602192053804957</v>
      </c>
      <c r="BA5" s="3">
        <v>1.0417626993638793</v>
      </c>
      <c r="BB5" s="3">
        <v>1.0629951542189062</v>
      </c>
      <c r="BC5" s="3">
        <v>1.0794104399956512</v>
      </c>
    </row>
    <row r="6" spans="1:55" ht="12.75">
      <c r="A6" t="s">
        <v>43</v>
      </c>
      <c r="B6" s="3">
        <v>12.96932267289642</v>
      </c>
      <c r="C6" s="3">
        <v>12.485719014031453</v>
      </c>
      <c r="D6" s="3">
        <v>13.400159465707912</v>
      </c>
      <c r="E6" s="3">
        <v>13.925036422853626</v>
      </c>
      <c r="F6" s="3">
        <v>14.361160996523752</v>
      </c>
      <c r="G6" s="3">
        <v>14.349090115705074</v>
      </c>
      <c r="H6" s="3">
        <v>14.3891625213292</v>
      </c>
      <c r="I6" s="3">
        <v>14.464633448178931</v>
      </c>
      <c r="J6" s="3">
        <v>14.60309442322065</v>
      </c>
      <c r="K6" s="3">
        <v>14.499006586581627</v>
      </c>
      <c r="L6" s="3">
        <v>14.38132181168647</v>
      </c>
      <c r="M6" s="3">
        <v>14.34704910292694</v>
      </c>
      <c r="N6" s="3">
        <v>14.255879762724016</v>
      </c>
      <c r="O6" s="3">
        <v>14.258851282557794</v>
      </c>
      <c r="P6" s="3">
        <v>14.18338637947764</v>
      </c>
      <c r="Q6" s="3">
        <v>14.23555429342159</v>
      </c>
      <c r="R6" s="3">
        <v>14.442716258386382</v>
      </c>
      <c r="S6" s="3">
        <v>14.725891519076995</v>
      </c>
      <c r="T6" s="3">
        <v>14.838679196190544</v>
      </c>
      <c r="U6" s="3">
        <v>15.22094199965895</v>
      </c>
      <c r="V6" s="3">
        <v>15.262887148167703</v>
      </c>
      <c r="W6" s="3">
        <v>15.634290922803546</v>
      </c>
      <c r="X6" s="3">
        <v>16.25925600567481</v>
      </c>
      <c r="Y6" s="3">
        <v>16.386777011320678</v>
      </c>
      <c r="Z6" s="3">
        <v>16.698478899128848</v>
      </c>
      <c r="AA6" s="3">
        <v>17.13093102260941</v>
      </c>
      <c r="AB6" s="3">
        <v>17.683992414997185</v>
      </c>
      <c r="AC6" s="3">
        <v>18.09835916565773</v>
      </c>
      <c r="AD6" s="3">
        <v>18.296588857270677</v>
      </c>
      <c r="AE6" s="3">
        <v>18.35862948573619</v>
      </c>
      <c r="AF6" s="3">
        <v>18.563184080170462</v>
      </c>
      <c r="AG6" s="3">
        <v>19.206658725074632</v>
      </c>
      <c r="AH6" s="3">
        <v>19.91401037907873</v>
      </c>
      <c r="AI6" s="3">
        <v>20.259423374772435</v>
      </c>
      <c r="AJ6" s="3">
        <v>20.155435923978672</v>
      </c>
      <c r="AK6" s="3">
        <v>20.038370892163687</v>
      </c>
      <c r="AL6" s="3">
        <v>19.706744832211825</v>
      </c>
      <c r="AM6" s="3">
        <v>19.53012930105003</v>
      </c>
      <c r="AN6" s="3">
        <v>19.239600792854542</v>
      </c>
      <c r="AO6" s="3">
        <v>18.85375963137328</v>
      </c>
      <c r="AP6" s="3">
        <v>18.34962292252102</v>
      </c>
      <c r="AQ6" s="3">
        <v>17.847218907466093</v>
      </c>
      <c r="AR6" s="3">
        <v>17.408115934962357</v>
      </c>
      <c r="AS6" s="3">
        <v>17.34956267885661</v>
      </c>
      <c r="AT6" s="3">
        <v>17.166939412956992</v>
      </c>
      <c r="AU6" s="3">
        <v>16.610744181118214</v>
      </c>
      <c r="AV6" s="3">
        <v>16.12858790915509</v>
      </c>
      <c r="AW6" s="3">
        <v>15.728686828226182</v>
      </c>
      <c r="AX6" s="3">
        <v>15.755757379176128</v>
      </c>
      <c r="AY6" s="3">
        <v>15.539458876860406</v>
      </c>
      <c r="AZ6" s="3">
        <v>15.386411757379499</v>
      </c>
      <c r="BA6" s="3">
        <v>15.455886420208353</v>
      </c>
      <c r="BB6" s="3">
        <v>15.804938081686027</v>
      </c>
      <c r="BC6" s="3">
        <v>16.146116452078836</v>
      </c>
    </row>
    <row r="7" spans="1:55" ht="12.75">
      <c r="A7" t="s">
        <v>44</v>
      </c>
      <c r="B7" s="3">
        <v>2.8013569573224806</v>
      </c>
      <c r="C7" s="3">
        <v>2.9239055364783004</v>
      </c>
      <c r="D7" s="3">
        <v>3.114269660266277</v>
      </c>
      <c r="E7" s="3">
        <v>3.1456904166600355</v>
      </c>
      <c r="F7" s="3">
        <v>3.232893464045473</v>
      </c>
      <c r="G7" s="3">
        <v>3.300259534078922</v>
      </c>
      <c r="H7" s="3">
        <v>3.3323645414348584</v>
      </c>
      <c r="I7" s="3">
        <v>3.3144835609686227</v>
      </c>
      <c r="J7" s="3">
        <v>3.4693976038003345</v>
      </c>
      <c r="K7" s="3">
        <v>3.515651407833178</v>
      </c>
      <c r="L7" s="3">
        <v>3.6105485413601563</v>
      </c>
      <c r="M7" s="3">
        <v>3.756343336729715</v>
      </c>
      <c r="N7" s="3">
        <v>3.953917714101339</v>
      </c>
      <c r="O7" s="3">
        <v>4.168440153981538</v>
      </c>
      <c r="P7" s="3">
        <v>4.397201657696824</v>
      </c>
      <c r="Q7" s="3">
        <v>4.6954774766671346</v>
      </c>
      <c r="R7" s="3">
        <v>4.992058849449473</v>
      </c>
      <c r="S7" s="3">
        <v>5.341344771158319</v>
      </c>
      <c r="T7" s="3">
        <v>5.622964687830425</v>
      </c>
      <c r="U7" s="3">
        <v>5.856230381370978</v>
      </c>
      <c r="V7" s="3">
        <v>6.1432807518749275</v>
      </c>
      <c r="W7" s="3">
        <v>6.58851175276622</v>
      </c>
      <c r="X7" s="3">
        <v>7.047883741455581</v>
      </c>
      <c r="Y7" s="3">
        <v>7.3734403539597775</v>
      </c>
      <c r="Z7" s="3">
        <v>7.725217683622226</v>
      </c>
      <c r="AA7" s="3">
        <v>8.081271432672281</v>
      </c>
      <c r="AB7" s="3">
        <v>8.342607537990625</v>
      </c>
      <c r="AC7" s="3">
        <v>8.490983934376906</v>
      </c>
      <c r="AD7" s="3">
        <v>8.59094583226791</v>
      </c>
      <c r="AE7" s="3">
        <v>8.65924053564933</v>
      </c>
      <c r="AF7" s="3">
        <v>8.891802739636322</v>
      </c>
      <c r="AG7" s="3">
        <v>9.275011431269489</v>
      </c>
      <c r="AH7" s="3">
        <v>9.621435879002691</v>
      </c>
      <c r="AI7" s="3">
        <v>9.818765092178532</v>
      </c>
      <c r="AJ7" s="3">
        <v>9.86243145218786</v>
      </c>
      <c r="AK7" s="3">
        <v>9.846490626074438</v>
      </c>
      <c r="AL7" s="3">
        <v>9.823463030823117</v>
      </c>
      <c r="AM7" s="3">
        <v>9.814582774491944</v>
      </c>
      <c r="AN7" s="3">
        <v>9.715452535057633</v>
      </c>
      <c r="AO7" s="3">
        <v>9.660023179646263</v>
      </c>
      <c r="AP7" s="3">
        <v>9.641610025201492</v>
      </c>
      <c r="AQ7" s="3">
        <v>9.676072968541414</v>
      </c>
      <c r="AR7" s="3">
        <v>9.86105084961673</v>
      </c>
      <c r="AS7" s="3">
        <v>10.035062352363338</v>
      </c>
      <c r="AT7" s="3">
        <v>10.056037045712536</v>
      </c>
      <c r="AU7" s="3">
        <v>10.055451559354358</v>
      </c>
      <c r="AV7" s="3">
        <v>10.077999896688878</v>
      </c>
      <c r="AW7" s="3">
        <v>10.202616997129313</v>
      </c>
      <c r="AX7" s="3">
        <v>10.460590334090172</v>
      </c>
      <c r="AY7" s="3">
        <v>10.469005087888922</v>
      </c>
      <c r="AZ7" s="3">
        <v>10.51345123925769</v>
      </c>
      <c r="BA7" s="3">
        <v>10.895485694969425</v>
      </c>
      <c r="BB7" s="3">
        <v>11.271440658410892</v>
      </c>
      <c r="BC7" s="3">
        <v>11.847111994657306</v>
      </c>
    </row>
    <row r="8" spans="1:55" ht="12.75">
      <c r="A8" t="s">
        <v>45</v>
      </c>
      <c r="B8" s="3">
        <v>15.770679630218897</v>
      </c>
      <c r="C8" s="3">
        <v>15.409624550509754</v>
      </c>
      <c r="D8" s="3">
        <v>16.51442912597419</v>
      </c>
      <c r="E8" s="3">
        <v>17.07072683951366</v>
      </c>
      <c r="F8" s="3">
        <v>17.594054460569225</v>
      </c>
      <c r="G8" s="3">
        <v>17.649349649783996</v>
      </c>
      <c r="H8" s="3">
        <v>17.721527062764057</v>
      </c>
      <c r="I8" s="3">
        <v>17.779117009147555</v>
      </c>
      <c r="J8" s="3">
        <v>18.072492027020985</v>
      </c>
      <c r="K8" s="3">
        <v>18.014657994414808</v>
      </c>
      <c r="L8" s="3">
        <v>17.991870353046625</v>
      </c>
      <c r="M8" s="3">
        <v>18.103392439656655</v>
      </c>
      <c r="N8" s="3">
        <v>18.209797476825358</v>
      </c>
      <c r="O8" s="3">
        <v>18.427291436539335</v>
      </c>
      <c r="P8" s="3">
        <v>18.580588037174465</v>
      </c>
      <c r="Q8" s="3">
        <v>18.931031770088723</v>
      </c>
      <c r="R8" s="3">
        <v>19.434775107835854</v>
      </c>
      <c r="S8" s="3">
        <v>20.067236290235314</v>
      </c>
      <c r="T8" s="3">
        <v>20.46164388402097</v>
      </c>
      <c r="U8" s="3">
        <v>21.077172381029925</v>
      </c>
      <c r="V8" s="3">
        <v>21.40616790004263</v>
      </c>
      <c r="W8" s="3">
        <v>22.222802675569767</v>
      </c>
      <c r="X8" s="3">
        <v>23.307139747130392</v>
      </c>
      <c r="Y8" s="3">
        <v>23.760217365280454</v>
      </c>
      <c r="Z8" s="3">
        <v>24.423696582751074</v>
      </c>
      <c r="AA8" s="3">
        <v>25.21220245528169</v>
      </c>
      <c r="AB8" s="3">
        <v>26.026599952987805</v>
      </c>
      <c r="AC8" s="3">
        <v>26.589343100034636</v>
      </c>
      <c r="AD8" s="3">
        <v>26.887534689538583</v>
      </c>
      <c r="AE8" s="3">
        <v>27.017870021385527</v>
      </c>
      <c r="AF8" s="3">
        <v>27.454986819806788</v>
      </c>
      <c r="AG8" s="3">
        <v>28.48167015634412</v>
      </c>
      <c r="AH8" s="3">
        <v>29.53544625808142</v>
      </c>
      <c r="AI8" s="3">
        <v>30.078188466950966</v>
      </c>
      <c r="AJ8" s="3">
        <v>30.017867376166528</v>
      </c>
      <c r="AK8" s="3">
        <v>29.884861518238125</v>
      </c>
      <c r="AL8" s="3">
        <v>29.530207863034942</v>
      </c>
      <c r="AM8" s="3">
        <v>29.344712075541974</v>
      </c>
      <c r="AN8" s="3">
        <v>28.95505332791217</v>
      </c>
      <c r="AO8" s="3">
        <v>28.51378281101954</v>
      </c>
      <c r="AP8" s="3">
        <v>27.991232947722516</v>
      </c>
      <c r="AQ8" s="3">
        <v>27.523291876007505</v>
      </c>
      <c r="AR8" s="3">
        <v>27.269166784579085</v>
      </c>
      <c r="AS8" s="3">
        <v>27.38462503121995</v>
      </c>
      <c r="AT8" s="3">
        <v>27.222976458669528</v>
      </c>
      <c r="AU8" s="3">
        <v>26.66619574047257</v>
      </c>
      <c r="AV8" s="3">
        <v>26.206587805843967</v>
      </c>
      <c r="AW8" s="3">
        <v>25.931303825355496</v>
      </c>
      <c r="AX8" s="3">
        <v>26.2163477132663</v>
      </c>
      <c r="AY8" s="3">
        <v>26.00846396474933</v>
      </c>
      <c r="AZ8" s="3">
        <v>25.89986299663719</v>
      </c>
      <c r="BA8" s="3">
        <v>26.351372115177778</v>
      </c>
      <c r="BB8" s="3">
        <v>27.076378740096914</v>
      </c>
      <c r="BC8" s="3">
        <v>27.993228446736147</v>
      </c>
    </row>
    <row r="9" spans="1:55" ht="12.75">
      <c r="A9" t="s">
        <v>46</v>
      </c>
      <c r="B9" s="3">
        <v>84.2293203697811</v>
      </c>
      <c r="C9" s="3">
        <v>84.59037544949024</v>
      </c>
      <c r="D9" s="3">
        <v>83.48557087402581</v>
      </c>
      <c r="E9" s="3">
        <v>82.92927316048633</v>
      </c>
      <c r="F9" s="3">
        <v>82.40594553943077</v>
      </c>
      <c r="G9" s="3">
        <v>82.350650350216</v>
      </c>
      <c r="H9" s="3">
        <v>82.27847293723595</v>
      </c>
      <c r="I9" s="3">
        <v>82.22088299085245</v>
      </c>
      <c r="J9" s="3">
        <v>81.92750797297901</v>
      </c>
      <c r="K9" s="3">
        <v>81.9853420055852</v>
      </c>
      <c r="L9" s="3">
        <v>82.00812964695338</v>
      </c>
      <c r="M9" s="3">
        <v>81.89660756034336</v>
      </c>
      <c r="N9" s="3">
        <v>81.79020252317464</v>
      </c>
      <c r="O9" s="3">
        <v>81.57270856346067</v>
      </c>
      <c r="P9" s="3">
        <v>81.41941196282554</v>
      </c>
      <c r="Q9" s="3">
        <v>81.06896822991128</v>
      </c>
      <c r="R9" s="3">
        <v>80.56522489216414</v>
      </c>
      <c r="S9" s="3">
        <v>79.93276370976469</v>
      </c>
      <c r="T9" s="3">
        <v>79.53835611597904</v>
      </c>
      <c r="U9" s="3">
        <v>78.92282761897008</v>
      </c>
      <c r="V9" s="3">
        <v>78.59383209995737</v>
      </c>
      <c r="W9" s="3">
        <v>77.77719732443023</v>
      </c>
      <c r="X9" s="3">
        <v>76.69286025286961</v>
      </c>
      <c r="Y9" s="3">
        <v>76.23978263471955</v>
      </c>
      <c r="Z9" s="3">
        <v>75.57630341724892</v>
      </c>
      <c r="AA9" s="3">
        <v>74.78779754471832</v>
      </c>
      <c r="AB9" s="3">
        <v>73.97340004701219</v>
      </c>
      <c r="AC9" s="3">
        <v>73.41065689996536</v>
      </c>
      <c r="AD9" s="3">
        <v>73.11246531046142</v>
      </c>
      <c r="AE9" s="3">
        <v>72.98212997861448</v>
      </c>
      <c r="AF9" s="3">
        <v>72.54501318019322</v>
      </c>
      <c r="AG9" s="3">
        <v>71.51832984365588</v>
      </c>
      <c r="AH9" s="3">
        <v>70.46455374191858</v>
      </c>
      <c r="AI9" s="3">
        <v>69.92181153304904</v>
      </c>
      <c r="AJ9" s="3">
        <v>69.98213262383346</v>
      </c>
      <c r="AK9" s="3">
        <v>70.11513848176187</v>
      </c>
      <c r="AL9" s="3">
        <v>70.46979213696505</v>
      </c>
      <c r="AM9" s="3">
        <v>70.65528792445804</v>
      </c>
      <c r="AN9" s="3">
        <v>71.04494667208783</v>
      </c>
      <c r="AO9" s="3">
        <v>71.48621718898046</v>
      </c>
      <c r="AP9" s="3">
        <v>72.00876705227748</v>
      </c>
      <c r="AQ9" s="3">
        <v>72.4767081239925</v>
      </c>
      <c r="AR9" s="3">
        <v>72.73083321542092</v>
      </c>
      <c r="AS9" s="3">
        <v>72.61537496878006</v>
      </c>
      <c r="AT9" s="3">
        <v>72.77702354133046</v>
      </c>
      <c r="AU9" s="3">
        <v>73.33380425952743</v>
      </c>
      <c r="AV9" s="3">
        <v>73.79341219415603</v>
      </c>
      <c r="AW9" s="3">
        <v>74.06869617464451</v>
      </c>
      <c r="AX9" s="3">
        <v>73.7836522867337</v>
      </c>
      <c r="AY9" s="3">
        <v>73.99153603525068</v>
      </c>
      <c r="AZ9" s="3">
        <v>74.1001370033628</v>
      </c>
      <c r="BA9" s="3">
        <v>73.64862788482223</v>
      </c>
      <c r="BB9" s="3">
        <v>72.92362125990309</v>
      </c>
      <c r="BC9" s="3">
        <v>72.00677155326385</v>
      </c>
    </row>
    <row r="10" spans="1:55" ht="12.75">
      <c r="A10" t="s">
        <v>47</v>
      </c>
      <c r="B10" s="3">
        <v>100</v>
      </c>
      <c r="C10" s="3">
        <v>100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</row>
    <row r="13" spans="2:5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5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2:5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2:5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2:5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2:5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2:5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2:5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Bos</dc:creator>
  <cp:keywords/>
  <dc:description/>
  <cp:lastModifiedBy>C. Labanca</cp:lastModifiedBy>
  <dcterms:created xsi:type="dcterms:W3CDTF">2006-01-31T10:24:19Z</dcterms:created>
  <dcterms:modified xsi:type="dcterms:W3CDTF">2009-09-10T13:00:40Z</dcterms:modified>
  <cp:category/>
  <cp:version/>
  <cp:contentType/>
  <cp:contentStatus/>
</cp:coreProperties>
</file>