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Yearly (1969Y..2011Y)" sheetId="1" r:id="rId1"/>
  </sheets>
  <definedNames/>
  <calcPr fullCalcOnLoad="1"/>
</workbook>
</file>

<file path=xl/sharedStrings.xml><?xml version="1.0" encoding="utf-8"?>
<sst xmlns="http://schemas.openxmlformats.org/spreadsheetml/2006/main" count="15" uniqueCount="12">
  <si>
    <t>LL_WN___</t>
  </si>
  <si>
    <t>LZ_WN___</t>
  </si>
  <si>
    <t>Bruto loon</t>
  </si>
  <si>
    <t>Slwerkgev.</t>
  </si>
  <si>
    <t>Loonkosten</t>
  </si>
  <si>
    <t>% mut</t>
  </si>
  <si>
    <t>.</t>
  </si>
  <si>
    <t>L_TOT+Z_TOT</t>
  </si>
  <si>
    <t>(DEZE GEGEVENS UIT DE GEGEVENS IN 2e EN 3e TABBLAD VAN BLZ….). MBV % MUTATIE VAN TOTALE LOONKOSTEN WORDT LOONKOSTEN+ZELFSTINK. TERUGGEREKEND.</t>
  </si>
  <si>
    <t>DAARBIJ WSORDT AANGENOMEN DAT ZELFST.INK. IN VASTE VERHOUDING BLIJFT. DIT IS NIET ECHT ZO MAAR DAT GEEFT NIET OMDAT TOCH ALLEEN DE JAREN NA 1966 IN DEZE BEREKENING ER TOE DOEN</t>
  </si>
  <si>
    <t>Transpositie van L_TOT+Z_TOT</t>
  </si>
  <si>
    <t>Ind. Bel. uit hist. Gegevens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</si>
</sst>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0.000"/>
  </numFmts>
  <fonts count="1">
    <font>
      <sz val="10"/>
      <name val="Arial"/>
      <family val="0"/>
    </font>
  </fonts>
  <fills count="2">
    <fill>
      <patternFill/>
    </fill>
    <fill>
      <patternFill patternType="gray125"/>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
    <xf numFmtId="0" fontId="0" fillId="0" borderId="0" xfId="0" applyNumberFormat="1" applyFill="1" applyBorder="1" applyAlignment="1" applyProtection="1">
      <alignment/>
      <protection/>
    </xf>
    <xf numFmtId="0" fontId="0" fillId="0" borderId="0" xfId="0" applyNumberFormat="1" applyFont="1" applyFill="1" applyBorder="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V69"/>
  <sheetViews>
    <sheetView tabSelected="1" workbookViewId="0" topLeftCell="BE11">
      <selection activeCell="BR38" sqref="BR38"/>
    </sheetView>
  </sheetViews>
  <sheetFormatPr defaultColWidth="9.140625" defaultRowHeight="12.75"/>
  <sheetData>
    <row r="1" spans="2:20" ht="12.75">
      <c r="B1" t="s">
        <v>0</v>
      </c>
      <c r="C1" t="s">
        <v>1</v>
      </c>
      <c r="E1" s="1" t="s">
        <v>7</v>
      </c>
      <c r="L1" s="1" t="s">
        <v>2</v>
      </c>
      <c r="M1" s="1" t="s">
        <v>3</v>
      </c>
      <c r="N1" s="1" t="s">
        <v>4</v>
      </c>
      <c r="O1" s="1"/>
      <c r="P1" s="1" t="s">
        <v>2</v>
      </c>
      <c r="Q1" s="1" t="s">
        <v>3</v>
      </c>
      <c r="R1" s="1" t="s">
        <v>4</v>
      </c>
      <c r="T1" s="1" t="s">
        <v>5</v>
      </c>
    </row>
    <row r="2" spans="5:13" ht="12.75">
      <c r="E2" s="1"/>
      <c r="M2" s="1" t="s">
        <v>8</v>
      </c>
    </row>
    <row r="3" spans="5:22" ht="12.75">
      <c r="E3" s="1"/>
      <c r="M3" s="1"/>
      <c r="Q3" t="s">
        <v>6</v>
      </c>
      <c r="V3" t="s">
        <v>9</v>
      </c>
    </row>
    <row r="4" spans="1:20" ht="12.75">
      <c r="A4">
        <f aca="true" t="shared" si="0" ref="A4:A24">A5-1</f>
        <v>1946</v>
      </c>
      <c r="E4" s="1">
        <f aca="true" t="shared" si="1" ref="E4:E25">T4*E5</f>
        <v>3.101542809589727</v>
      </c>
      <c r="P4">
        <v>2475</v>
      </c>
      <c r="R4">
        <f aca="true" t="shared" si="2" ref="R4:R12">P4+Q4</f>
        <v>2475</v>
      </c>
      <c r="T4">
        <f aca="true" t="shared" si="3" ref="T4:T10">R4/R5</f>
        <v>0.8602711157455682</v>
      </c>
    </row>
    <row r="5" spans="1:20" ht="12.75">
      <c r="A5">
        <f t="shared" si="0"/>
        <v>1947</v>
      </c>
      <c r="E5" s="1">
        <f t="shared" si="1"/>
        <v>3.605308550783695</v>
      </c>
      <c r="P5">
        <v>2877</v>
      </c>
      <c r="R5">
        <f t="shared" si="2"/>
        <v>2877</v>
      </c>
      <c r="T5">
        <f t="shared" si="3"/>
        <v>0.8929236499068901</v>
      </c>
    </row>
    <row r="6" spans="1:20" ht="12.75">
      <c r="A6">
        <f t="shared" si="0"/>
        <v>1948</v>
      </c>
      <c r="E6" s="1">
        <f t="shared" si="1"/>
        <v>4.037644821211354</v>
      </c>
      <c r="P6">
        <v>3222</v>
      </c>
      <c r="R6">
        <f t="shared" si="2"/>
        <v>3222</v>
      </c>
      <c r="T6">
        <f t="shared" si="3"/>
        <v>0.9401809162532827</v>
      </c>
    </row>
    <row r="7" spans="1:20" ht="12.75">
      <c r="A7">
        <f t="shared" si="0"/>
        <v>1949</v>
      </c>
      <c r="E7" s="1">
        <f t="shared" si="1"/>
        <v>4.294540286248079</v>
      </c>
      <c r="P7">
        <v>2996</v>
      </c>
      <c r="Q7">
        <v>431</v>
      </c>
      <c r="R7">
        <f t="shared" si="2"/>
        <v>3427</v>
      </c>
      <c r="T7">
        <f t="shared" si="3"/>
        <v>0.9124068157614483</v>
      </c>
    </row>
    <row r="8" spans="1:20" ht="12.75">
      <c r="A8">
        <f t="shared" si="0"/>
        <v>1950</v>
      </c>
      <c r="E8" s="1">
        <f t="shared" si="1"/>
        <v>4.706826178916774</v>
      </c>
      <c r="P8">
        <v>3285</v>
      </c>
      <c r="Q8">
        <v>471</v>
      </c>
      <c r="R8">
        <f t="shared" si="2"/>
        <v>3756</v>
      </c>
      <c r="T8">
        <f t="shared" si="3"/>
        <v>0.8898365316275764</v>
      </c>
    </row>
    <row r="9" spans="1:20" ht="12.75">
      <c r="A9">
        <f t="shared" si="0"/>
        <v>1951</v>
      </c>
      <c r="E9" s="1">
        <f t="shared" si="1"/>
        <v>5.289540282536663</v>
      </c>
      <c r="P9">
        <v>3684</v>
      </c>
      <c r="Q9">
        <v>537</v>
      </c>
      <c r="R9">
        <f t="shared" si="2"/>
        <v>4221</v>
      </c>
      <c r="T9">
        <f t="shared" si="3"/>
        <v>0.9645795246800731</v>
      </c>
    </row>
    <row r="10" spans="1:20" ht="12.75">
      <c r="A10">
        <f t="shared" si="0"/>
        <v>1952</v>
      </c>
      <c r="E10" s="1">
        <f t="shared" si="1"/>
        <v>5.483778317076625</v>
      </c>
      <c r="L10" s="1"/>
      <c r="M10" s="1"/>
      <c r="N10" s="1"/>
      <c r="O10" s="1"/>
      <c r="P10">
        <v>3789</v>
      </c>
      <c r="Q10">
        <v>587</v>
      </c>
      <c r="R10">
        <f t="shared" si="2"/>
        <v>4376</v>
      </c>
      <c r="T10">
        <f t="shared" si="3"/>
        <v>0.9366438356164384</v>
      </c>
    </row>
    <row r="11" spans="1:20" ht="12.75">
      <c r="A11">
        <f t="shared" si="0"/>
        <v>1953</v>
      </c>
      <c r="E11" s="1">
        <f t="shared" si="1"/>
        <v>5.854710305617457</v>
      </c>
      <c r="P11">
        <v>4039</v>
      </c>
      <c r="Q11">
        <v>633</v>
      </c>
      <c r="R11">
        <f t="shared" si="2"/>
        <v>4672</v>
      </c>
      <c r="T11">
        <f>R11/R12</f>
        <v>0.8791870530673692</v>
      </c>
    </row>
    <row r="12" spans="1:20" ht="12.75">
      <c r="A12">
        <f t="shared" si="0"/>
        <v>1954</v>
      </c>
      <c r="E12" s="1">
        <f t="shared" si="1"/>
        <v>6.659231713195884</v>
      </c>
      <c r="P12">
        <v>4598</v>
      </c>
      <c r="Q12">
        <v>716</v>
      </c>
      <c r="R12">
        <f t="shared" si="2"/>
        <v>5314</v>
      </c>
      <c r="T12">
        <f>R12/N13</f>
        <v>0.8890747866822821</v>
      </c>
    </row>
    <row r="13" spans="1:20" ht="12.75">
      <c r="A13">
        <f t="shared" si="0"/>
        <v>1955</v>
      </c>
      <c r="E13" s="1">
        <f t="shared" si="1"/>
        <v>7.49006924158295</v>
      </c>
      <c r="L13">
        <v>5177</v>
      </c>
      <c r="M13">
        <v>800</v>
      </c>
      <c r="N13">
        <f>L13+M13</f>
        <v>5977</v>
      </c>
      <c r="T13">
        <f aca="true" t="shared" si="4" ref="T13:T25">N13/N14</f>
        <v>0.8973127158084372</v>
      </c>
    </row>
    <row r="14" spans="1:20" ht="12.75">
      <c r="A14">
        <f t="shared" si="0"/>
        <v>1956</v>
      </c>
      <c r="E14" s="1">
        <f t="shared" si="1"/>
        <v>8.347222890778657</v>
      </c>
      <c r="L14">
        <v>5772</v>
      </c>
      <c r="M14">
        <v>889</v>
      </c>
      <c r="N14">
        <f aca="true" t="shared" si="5" ref="N14:N27">L14+M14</f>
        <v>6661</v>
      </c>
      <c r="T14">
        <f t="shared" si="4"/>
        <v>0.8894378421685138</v>
      </c>
    </row>
    <row r="15" spans="1:20" ht="12.75">
      <c r="A15">
        <f t="shared" si="0"/>
        <v>1957</v>
      </c>
      <c r="E15" s="1">
        <f t="shared" si="1"/>
        <v>9.384829939805037</v>
      </c>
      <c r="L15">
        <v>6475</v>
      </c>
      <c r="M15">
        <v>1014</v>
      </c>
      <c r="N15">
        <f t="shared" si="5"/>
        <v>7489</v>
      </c>
      <c r="T15">
        <f t="shared" si="4"/>
        <v>0.96358723623263</v>
      </c>
    </row>
    <row r="16" spans="1:20" ht="12.75">
      <c r="A16">
        <f t="shared" si="0"/>
        <v>1958</v>
      </c>
      <c r="E16" s="1">
        <f t="shared" si="1"/>
        <v>9.73947099641671</v>
      </c>
      <c r="L16">
        <v>6714</v>
      </c>
      <c r="M16">
        <v>1058</v>
      </c>
      <c r="N16">
        <f t="shared" si="5"/>
        <v>7772</v>
      </c>
      <c r="T16">
        <f t="shared" si="4"/>
        <v>0.9598616771643819</v>
      </c>
    </row>
    <row r="17" spans="1:20" ht="12.75">
      <c r="A17">
        <f t="shared" si="0"/>
        <v>1959</v>
      </c>
      <c r="E17" s="1">
        <f t="shared" si="1"/>
        <v>10.146744294645664</v>
      </c>
      <c r="L17">
        <v>6990</v>
      </c>
      <c r="M17">
        <v>1107</v>
      </c>
      <c r="N17">
        <f t="shared" si="5"/>
        <v>8097</v>
      </c>
      <c r="T17">
        <f t="shared" si="4"/>
        <v>0.8968763845813026</v>
      </c>
    </row>
    <row r="18" spans="1:20" ht="12.75">
      <c r="A18">
        <f t="shared" si="0"/>
        <v>1960</v>
      </c>
      <c r="E18" s="1">
        <f t="shared" si="1"/>
        <v>11.313425650495375</v>
      </c>
      <c r="L18">
        <v>7798</v>
      </c>
      <c r="M18">
        <v>1230</v>
      </c>
      <c r="N18">
        <f t="shared" si="5"/>
        <v>9028</v>
      </c>
      <c r="T18">
        <f t="shared" si="4"/>
        <v>0.9107232926460204</v>
      </c>
    </row>
    <row r="19" spans="1:20" ht="12.75">
      <c r="A19">
        <f t="shared" si="0"/>
        <v>1961</v>
      </c>
      <c r="E19" s="1">
        <f t="shared" si="1"/>
        <v>12.422462170288066</v>
      </c>
      <c r="L19">
        <v>8513</v>
      </c>
      <c r="M19">
        <v>1400</v>
      </c>
      <c r="N19">
        <f t="shared" si="5"/>
        <v>9913</v>
      </c>
      <c r="T19">
        <f t="shared" si="4"/>
        <v>0.909950431430145</v>
      </c>
    </row>
    <row r="20" spans="1:20" ht="12.75">
      <c r="A20">
        <f t="shared" si="0"/>
        <v>1962</v>
      </c>
      <c r="E20" s="1">
        <f t="shared" si="1"/>
        <v>13.65180095663454</v>
      </c>
      <c r="L20">
        <v>9415</v>
      </c>
      <c r="M20">
        <v>1479</v>
      </c>
      <c r="N20">
        <f t="shared" si="5"/>
        <v>10894</v>
      </c>
      <c r="T20">
        <f t="shared" si="4"/>
        <v>0.8964779460171165</v>
      </c>
    </row>
    <row r="21" spans="1:20" ht="12.75">
      <c r="A21">
        <f t="shared" si="0"/>
        <v>1963</v>
      </c>
      <c r="E21" s="1">
        <f t="shared" si="1"/>
        <v>15.228261907933076</v>
      </c>
      <c r="L21">
        <v>10339</v>
      </c>
      <c r="M21">
        <v>1813</v>
      </c>
      <c r="N21">
        <f t="shared" si="5"/>
        <v>12152</v>
      </c>
      <c r="T21">
        <f t="shared" si="4"/>
        <v>0.837953385739898</v>
      </c>
    </row>
    <row r="22" spans="1:20" ht="12.75">
      <c r="A22">
        <f t="shared" si="0"/>
        <v>1964</v>
      </c>
      <c r="E22" s="1">
        <f t="shared" si="1"/>
        <v>18.173161141280897</v>
      </c>
      <c r="L22">
        <v>12286</v>
      </c>
      <c r="M22">
        <v>2216</v>
      </c>
      <c r="N22">
        <f t="shared" si="5"/>
        <v>14502</v>
      </c>
      <c r="T22">
        <f t="shared" si="4"/>
        <v>0.8826536822884966</v>
      </c>
    </row>
    <row r="23" spans="1:20" ht="12.75">
      <c r="A23">
        <f t="shared" si="0"/>
        <v>1965</v>
      </c>
      <c r="E23" s="1">
        <f t="shared" si="1"/>
        <v>20.589231661236045</v>
      </c>
      <c r="L23">
        <v>13923</v>
      </c>
      <c r="M23">
        <v>2507</v>
      </c>
      <c r="N23">
        <f t="shared" si="5"/>
        <v>16430</v>
      </c>
      <c r="T23">
        <f t="shared" si="4"/>
        <v>0.8888768664791171</v>
      </c>
    </row>
    <row r="24" spans="1:20" ht="12.75">
      <c r="A24">
        <f t="shared" si="0"/>
        <v>1966</v>
      </c>
      <c r="E24" s="1">
        <f t="shared" si="1"/>
        <v>23.163198906043032</v>
      </c>
      <c r="L24">
        <v>15383</v>
      </c>
      <c r="M24">
        <v>3101</v>
      </c>
      <c r="N24">
        <f t="shared" si="5"/>
        <v>18484</v>
      </c>
      <c r="T24">
        <f t="shared" si="4"/>
        <v>0.9162288093585803</v>
      </c>
    </row>
    <row r="25" spans="1:20" ht="12.75">
      <c r="A25">
        <f>A26-1</f>
        <v>1967</v>
      </c>
      <c r="E25" s="1">
        <f t="shared" si="1"/>
        <v>25.281020056833594</v>
      </c>
      <c r="L25">
        <v>16626</v>
      </c>
      <c r="M25">
        <v>3548</v>
      </c>
      <c r="N25">
        <f t="shared" si="5"/>
        <v>20174</v>
      </c>
      <c r="T25">
        <f t="shared" si="4"/>
        <v>0.9068188969299231</v>
      </c>
    </row>
    <row r="26" spans="1:20" ht="12.75">
      <c r="A26">
        <v>1968</v>
      </c>
      <c r="E26" s="1">
        <f>T26*E27</f>
        <v>27.878797125229354</v>
      </c>
      <c r="L26">
        <v>18066</v>
      </c>
      <c r="M26">
        <v>4181</v>
      </c>
      <c r="N26">
        <f t="shared" si="5"/>
        <v>22247</v>
      </c>
      <c r="T26">
        <f>N26/N27</f>
        <v>0.8631231813773036</v>
      </c>
    </row>
    <row r="27" spans="1:14" ht="12.75">
      <c r="A27">
        <f>A26+1</f>
        <v>1969</v>
      </c>
      <c r="B27">
        <v>27.744</v>
      </c>
      <c r="C27">
        <v>4.555905421080892</v>
      </c>
      <c r="E27">
        <f>B27+C27</f>
        <v>32.299905421080894</v>
      </c>
      <c r="L27">
        <v>20836</v>
      </c>
      <c r="M27">
        <v>4939</v>
      </c>
      <c r="N27">
        <f t="shared" si="5"/>
        <v>25775</v>
      </c>
    </row>
    <row r="28" spans="1:5" ht="12.75">
      <c r="A28">
        <f aca="true" t="shared" si="6" ref="A28:A69">A27+1</f>
        <v>1970</v>
      </c>
      <c r="B28">
        <v>31.77</v>
      </c>
      <c r="C28">
        <v>5.056525939069209</v>
      </c>
      <c r="E28">
        <f aca="true" t="shared" si="7" ref="E28:E68">B28+C28</f>
        <v>36.82652593906921</v>
      </c>
    </row>
    <row r="29" spans="1:5" ht="12.75">
      <c r="A29">
        <f t="shared" si="6"/>
        <v>1971</v>
      </c>
      <c r="B29">
        <v>36.51</v>
      </c>
      <c r="C29">
        <v>5.6934218142588175</v>
      </c>
      <c r="E29">
        <f t="shared" si="7"/>
        <v>42.20342181425882</v>
      </c>
    </row>
    <row r="30" spans="1:5" ht="12.75">
      <c r="A30">
        <f t="shared" si="6"/>
        <v>1972</v>
      </c>
      <c r="B30">
        <v>40.89</v>
      </c>
      <c r="C30">
        <v>6.406683650708008</v>
      </c>
      <c r="E30">
        <f t="shared" si="7"/>
        <v>47.296683650708005</v>
      </c>
    </row>
    <row r="31" spans="1:9" ht="12.75">
      <c r="A31">
        <f t="shared" si="6"/>
        <v>1973</v>
      </c>
      <c r="B31">
        <v>47.391999999999996</v>
      </c>
      <c r="C31">
        <v>7.318480263033028</v>
      </c>
      <c r="E31">
        <f t="shared" si="7"/>
        <v>54.71048026303303</v>
      </c>
      <c r="I31" s="1" t="s">
        <v>10</v>
      </c>
    </row>
    <row r="32" spans="1:74" ht="12.75">
      <c r="A32">
        <f t="shared" si="6"/>
        <v>1974</v>
      </c>
      <c r="B32">
        <v>55.074</v>
      </c>
      <c r="C32">
        <v>8.375460873617756</v>
      </c>
      <c r="E32">
        <f t="shared" si="7"/>
        <v>63.44946087361775</v>
      </c>
      <c r="I32">
        <v>1946</v>
      </c>
      <c r="J32">
        <f>I32+1</f>
        <v>1947</v>
      </c>
      <c r="K32">
        <f aca="true" t="shared" si="8" ref="K32:BV32">J32+1</f>
        <v>1948</v>
      </c>
      <c r="L32">
        <f t="shared" si="8"/>
        <v>1949</v>
      </c>
      <c r="M32">
        <f t="shared" si="8"/>
        <v>1950</v>
      </c>
      <c r="N32">
        <f t="shared" si="8"/>
        <v>1951</v>
      </c>
      <c r="O32">
        <f t="shared" si="8"/>
        <v>1952</v>
      </c>
      <c r="P32">
        <f t="shared" si="8"/>
        <v>1953</v>
      </c>
      <c r="Q32">
        <f t="shared" si="8"/>
        <v>1954</v>
      </c>
      <c r="R32">
        <f t="shared" si="8"/>
        <v>1955</v>
      </c>
      <c r="S32">
        <f t="shared" si="8"/>
        <v>1956</v>
      </c>
      <c r="T32">
        <f t="shared" si="8"/>
        <v>1957</v>
      </c>
      <c r="U32">
        <f t="shared" si="8"/>
        <v>1958</v>
      </c>
      <c r="V32">
        <f t="shared" si="8"/>
        <v>1959</v>
      </c>
      <c r="W32">
        <f t="shared" si="8"/>
        <v>1960</v>
      </c>
      <c r="X32">
        <f t="shared" si="8"/>
        <v>1961</v>
      </c>
      <c r="Y32">
        <f t="shared" si="8"/>
        <v>1962</v>
      </c>
      <c r="Z32">
        <f t="shared" si="8"/>
        <v>1963</v>
      </c>
      <c r="AA32">
        <f t="shared" si="8"/>
        <v>1964</v>
      </c>
      <c r="AB32">
        <f t="shared" si="8"/>
        <v>1965</v>
      </c>
      <c r="AC32">
        <f t="shared" si="8"/>
        <v>1966</v>
      </c>
      <c r="AD32">
        <f t="shared" si="8"/>
        <v>1967</v>
      </c>
      <c r="AE32">
        <f t="shared" si="8"/>
        <v>1968</v>
      </c>
      <c r="AF32">
        <f t="shared" si="8"/>
        <v>1969</v>
      </c>
      <c r="AG32">
        <f t="shared" si="8"/>
        <v>1970</v>
      </c>
      <c r="AH32">
        <f t="shared" si="8"/>
        <v>1971</v>
      </c>
      <c r="AI32">
        <f t="shared" si="8"/>
        <v>1972</v>
      </c>
      <c r="AJ32">
        <f t="shared" si="8"/>
        <v>1973</v>
      </c>
      <c r="AK32">
        <f t="shared" si="8"/>
        <v>1974</v>
      </c>
      <c r="AL32">
        <f t="shared" si="8"/>
        <v>1975</v>
      </c>
      <c r="AM32">
        <f t="shared" si="8"/>
        <v>1976</v>
      </c>
      <c r="AN32">
        <f t="shared" si="8"/>
        <v>1977</v>
      </c>
      <c r="AO32">
        <f t="shared" si="8"/>
        <v>1978</v>
      </c>
      <c r="AP32">
        <f t="shared" si="8"/>
        <v>1979</v>
      </c>
      <c r="AQ32">
        <f t="shared" si="8"/>
        <v>1980</v>
      </c>
      <c r="AR32">
        <f t="shared" si="8"/>
        <v>1981</v>
      </c>
      <c r="AS32">
        <f t="shared" si="8"/>
        <v>1982</v>
      </c>
      <c r="AT32">
        <f t="shared" si="8"/>
        <v>1983</v>
      </c>
      <c r="AU32">
        <f t="shared" si="8"/>
        <v>1984</v>
      </c>
      <c r="AV32">
        <f t="shared" si="8"/>
        <v>1985</v>
      </c>
      <c r="AW32">
        <f t="shared" si="8"/>
        <v>1986</v>
      </c>
      <c r="AX32">
        <f t="shared" si="8"/>
        <v>1987</v>
      </c>
      <c r="AY32">
        <f t="shared" si="8"/>
        <v>1988</v>
      </c>
      <c r="AZ32">
        <f t="shared" si="8"/>
        <v>1989</v>
      </c>
      <c r="BA32">
        <f t="shared" si="8"/>
        <v>1990</v>
      </c>
      <c r="BB32">
        <f t="shared" si="8"/>
        <v>1991</v>
      </c>
      <c r="BC32">
        <f t="shared" si="8"/>
        <v>1992</v>
      </c>
      <c r="BD32">
        <f t="shared" si="8"/>
        <v>1993</v>
      </c>
      <c r="BE32">
        <f t="shared" si="8"/>
        <v>1994</v>
      </c>
      <c r="BF32">
        <f t="shared" si="8"/>
        <v>1995</v>
      </c>
      <c r="BG32">
        <f t="shared" si="8"/>
        <v>1996</v>
      </c>
      <c r="BH32">
        <f t="shared" si="8"/>
        <v>1997</v>
      </c>
      <c r="BI32">
        <f t="shared" si="8"/>
        <v>1998</v>
      </c>
      <c r="BJ32">
        <f t="shared" si="8"/>
        <v>1999</v>
      </c>
      <c r="BK32">
        <f t="shared" si="8"/>
        <v>2000</v>
      </c>
      <c r="BL32">
        <f t="shared" si="8"/>
        <v>2001</v>
      </c>
      <c r="BM32">
        <f t="shared" si="8"/>
        <v>2002</v>
      </c>
      <c r="BN32">
        <f t="shared" si="8"/>
        <v>2003</v>
      </c>
      <c r="BO32">
        <f t="shared" si="8"/>
        <v>2004</v>
      </c>
      <c r="BP32">
        <f t="shared" si="8"/>
        <v>2005</v>
      </c>
      <c r="BQ32">
        <f t="shared" si="8"/>
        <v>2006</v>
      </c>
      <c r="BR32">
        <f t="shared" si="8"/>
        <v>2007</v>
      </c>
      <c r="BS32">
        <f t="shared" si="8"/>
        <v>2008</v>
      </c>
      <c r="BT32">
        <f t="shared" si="8"/>
        <v>2009</v>
      </c>
      <c r="BU32">
        <f t="shared" si="8"/>
        <v>2010</v>
      </c>
      <c r="BV32">
        <f t="shared" si="8"/>
        <v>2011</v>
      </c>
    </row>
    <row r="33" spans="1:5" ht="12.75">
      <c r="A33">
        <f t="shared" si="6"/>
        <v>1975</v>
      </c>
      <c r="B33">
        <v>62.325</v>
      </c>
      <c r="C33">
        <v>9.261096687645026</v>
      </c>
      <c r="E33">
        <f t="shared" si="7"/>
        <v>71.58609668764502</v>
      </c>
    </row>
    <row r="34" spans="1:73" ht="12.75">
      <c r="A34">
        <f t="shared" si="6"/>
        <v>1976</v>
      </c>
      <c r="B34">
        <v>69.266</v>
      </c>
      <c r="C34">
        <v>10.064849727188403</v>
      </c>
      <c r="E34">
        <f t="shared" si="7"/>
        <v>79.33084972718841</v>
      </c>
      <c r="I34">
        <v>3.101542809589727</v>
      </c>
      <c r="J34">
        <v>3.605308550783695</v>
      </c>
      <c r="K34">
        <v>4.037644821211354</v>
      </c>
      <c r="L34">
        <v>4.294540286248079</v>
      </c>
      <c r="M34">
        <v>4.706826178916774</v>
      </c>
      <c r="N34">
        <v>5.289540282536663</v>
      </c>
      <c r="O34">
        <v>5.483778317076625</v>
      </c>
      <c r="P34">
        <v>5.854710305617457</v>
      </c>
      <c r="Q34">
        <v>6.659231713195884</v>
      </c>
      <c r="R34">
        <v>7.49006924158295</v>
      </c>
      <c r="S34">
        <v>8.347222890778657</v>
      </c>
      <c r="T34">
        <v>9.384829939805037</v>
      </c>
      <c r="U34">
        <v>9.73947099641671</v>
      </c>
      <c r="V34">
        <v>10.146744294645664</v>
      </c>
      <c r="W34">
        <v>11.313425650495375</v>
      </c>
      <c r="X34">
        <v>12.422462170288066</v>
      </c>
      <c r="Y34">
        <v>13.65180095663454</v>
      </c>
      <c r="Z34">
        <v>15.228261907933076</v>
      </c>
      <c r="AA34">
        <v>18.173161141280897</v>
      </c>
      <c r="AB34">
        <v>20.589231661236045</v>
      </c>
      <c r="AC34">
        <v>23.163198906043032</v>
      </c>
      <c r="AD34">
        <v>25.281020056833594</v>
      </c>
      <c r="AE34">
        <v>27.878797125229354</v>
      </c>
      <c r="AF34">
        <v>32.299905421080894</v>
      </c>
      <c r="AG34">
        <v>36.82652593906921</v>
      </c>
      <c r="AH34">
        <v>42.20342181425882</v>
      </c>
      <c r="AI34">
        <v>47.296683650708005</v>
      </c>
      <c r="AJ34">
        <v>54.71048026303303</v>
      </c>
      <c r="AK34">
        <v>63.44946087361775</v>
      </c>
      <c r="AL34">
        <v>71.58609668764502</v>
      </c>
      <c r="AM34">
        <v>79.33084972718841</v>
      </c>
      <c r="AN34">
        <v>86.35168457747159</v>
      </c>
      <c r="AO34">
        <v>93.391114398252</v>
      </c>
      <c r="AP34">
        <v>100.29191704020798</v>
      </c>
      <c r="AQ34">
        <v>106.58877827940191</v>
      </c>
      <c r="AR34">
        <v>109.22795070381024</v>
      </c>
      <c r="AS34">
        <v>112.94306595167298</v>
      </c>
      <c r="AT34">
        <v>114.83985799041923</v>
      </c>
      <c r="AU34">
        <v>115.56821171245241</v>
      </c>
      <c r="AV34">
        <v>119.86181317841738</v>
      </c>
      <c r="AW34">
        <v>124.93165392010633</v>
      </c>
      <c r="AX34">
        <v>129.02721907429162</v>
      </c>
      <c r="AY34">
        <v>132.55566373238665</v>
      </c>
      <c r="AZ34">
        <v>136.44023547302282</v>
      </c>
      <c r="BA34">
        <v>144.59660405878628</v>
      </c>
      <c r="BB34">
        <v>153.5958755977054</v>
      </c>
      <c r="BC34">
        <v>162.84079785180916</v>
      </c>
      <c r="BD34">
        <v>168.19379505581574</v>
      </c>
      <c r="BE34">
        <v>173.18113550680886</v>
      </c>
      <c r="BF34">
        <v>179.39434352009243</v>
      </c>
      <c r="BG34">
        <v>186.69747107001967</v>
      </c>
      <c r="BH34">
        <v>197.32235668989335</v>
      </c>
      <c r="BI34">
        <v>210.84593902979918</v>
      </c>
      <c r="BJ34">
        <v>224.39377376250155</v>
      </c>
      <c r="BK34">
        <v>240.16585620678225</v>
      </c>
      <c r="BL34">
        <v>257.0539098282381</v>
      </c>
      <c r="BM34">
        <v>269.7382311054115</v>
      </c>
      <c r="BN34">
        <v>278.09196470792165</v>
      </c>
      <c r="BO34">
        <v>284.90017215094196</v>
      </c>
      <c r="BP34">
        <v>289.57784052261735</v>
      </c>
      <c r="BQ34">
        <v>301.5117823747273</v>
      </c>
      <c r="BR34">
        <v>318.69441665713873</v>
      </c>
      <c r="BS34">
        <v>334.23721362229674</v>
      </c>
      <c r="BT34">
        <v>337.4979643349431</v>
      </c>
      <c r="BU34">
        <v>340.09771583197653</v>
      </c>
    </row>
    <row r="35" spans="1:9" ht="12.75">
      <c r="A35">
        <f t="shared" si="6"/>
        <v>1977</v>
      </c>
      <c r="B35">
        <v>75.741</v>
      </c>
      <c r="C35">
        <v>10.610684577471584</v>
      </c>
      <c r="E35">
        <f t="shared" si="7"/>
        <v>86.35168457747159</v>
      </c>
      <c r="I35" s="1" t="s">
        <v>11</v>
      </c>
    </row>
    <row r="36" spans="1:70" ht="12.75">
      <c r="A36">
        <f t="shared" si="6"/>
        <v>1978</v>
      </c>
      <c r="B36">
        <v>82.18799999999999</v>
      </c>
      <c r="C36">
        <v>11.203114398252005</v>
      </c>
      <c r="E36">
        <f t="shared" si="7"/>
        <v>93.391114398252</v>
      </c>
      <c r="I36">
        <f>I34/J34*J36</f>
        <v>0.5996405750798722</v>
      </c>
      <c r="J36">
        <f>J34/K34*K36</f>
        <v>0.6970367412140576</v>
      </c>
      <c r="K36">
        <f>K34/L34*L36</f>
        <v>0.7806230031948883</v>
      </c>
      <c r="L36">
        <f>L34/M34*M36</f>
        <v>0.8302902023429181</v>
      </c>
      <c r="M36">
        <v>0.91</v>
      </c>
      <c r="N36">
        <v>1.09</v>
      </c>
      <c r="O36">
        <v>1.06</v>
      </c>
      <c r="P36">
        <v>1.09</v>
      </c>
      <c r="Q36">
        <v>1.2</v>
      </c>
      <c r="R36">
        <v>1.23</v>
      </c>
      <c r="S36">
        <v>1.28</v>
      </c>
      <c r="T36">
        <v>1.26</v>
      </c>
      <c r="U36">
        <v>1.25</v>
      </c>
      <c r="V36">
        <v>1.37</v>
      </c>
      <c r="W36">
        <v>1.53</v>
      </c>
      <c r="X36">
        <v>1.84</v>
      </c>
      <c r="Y36">
        <v>1.96</v>
      </c>
      <c r="Z36">
        <v>2.16</v>
      </c>
      <c r="AA36">
        <v>2.78</v>
      </c>
      <c r="AB36">
        <v>3.15</v>
      </c>
      <c r="AC36">
        <v>3.51</v>
      </c>
      <c r="AD36">
        <v>3.93</v>
      </c>
      <c r="AE36">
        <v>4.62</v>
      </c>
      <c r="AF36">
        <v>5.3</v>
      </c>
      <c r="AG36">
        <v>6.45</v>
      </c>
      <c r="AH36">
        <v>7.37</v>
      </c>
      <c r="AI36">
        <v>8.38</v>
      </c>
      <c r="AJ36">
        <v>9.44</v>
      </c>
      <c r="AK36">
        <v>10.07</v>
      </c>
      <c r="AL36">
        <v>11.43</v>
      </c>
      <c r="AM36">
        <v>13.69</v>
      </c>
      <c r="AN36">
        <v>16</v>
      </c>
      <c r="AO36">
        <v>17.2</v>
      </c>
      <c r="AP36">
        <v>18.28</v>
      </c>
      <c r="AQ36">
        <v>18.93</v>
      </c>
      <c r="AR36">
        <v>19.12</v>
      </c>
      <c r="AS36">
        <v>20.16</v>
      </c>
      <c r="AT36">
        <v>21.09</v>
      </c>
      <c r="AU36">
        <v>22.72</v>
      </c>
      <c r="AV36">
        <v>23.76</v>
      </c>
      <c r="AW36">
        <v>25.37</v>
      </c>
      <c r="AX36">
        <v>26.85</v>
      </c>
      <c r="AY36">
        <v>27.78</v>
      </c>
      <c r="AZ36">
        <v>27.79</v>
      </c>
      <c r="BA36">
        <v>29.43</v>
      </c>
      <c r="BB36">
        <v>31.5</v>
      </c>
      <c r="BC36">
        <v>32.59</v>
      </c>
      <c r="BD36">
        <v>35.56</v>
      </c>
      <c r="BE36">
        <v>35.92</v>
      </c>
      <c r="BF36">
        <v>37.99</v>
      </c>
      <c r="BG36">
        <v>40.96</v>
      </c>
      <c r="BH36">
        <v>43.91</v>
      </c>
      <c r="BI36">
        <v>46.87</v>
      </c>
      <c r="BJ36">
        <v>51.69</v>
      </c>
      <c r="BK36">
        <v>55.43</v>
      </c>
      <c r="BL36">
        <v>60.61</v>
      </c>
      <c r="BM36">
        <v>61.63</v>
      </c>
      <c r="BN36">
        <v>63.24</v>
      </c>
      <c r="BO36">
        <v>66.19</v>
      </c>
      <c r="BP36">
        <v>69.46</v>
      </c>
      <c r="BQ36">
        <v>74.36</v>
      </c>
      <c r="BR36">
        <v>78.25</v>
      </c>
    </row>
    <row r="37" spans="1:5" ht="12.75">
      <c r="A37">
        <f t="shared" si="6"/>
        <v>1979</v>
      </c>
      <c r="B37">
        <v>88.49400000000003</v>
      </c>
      <c r="C37">
        <v>11.797917040207949</v>
      </c>
      <c r="E37">
        <f t="shared" si="7"/>
        <v>100.29191704020798</v>
      </c>
    </row>
    <row r="38" spans="1:70" ht="12.75">
      <c r="A38">
        <f t="shared" si="6"/>
        <v>1980</v>
      </c>
      <c r="B38">
        <v>94.00099999999998</v>
      </c>
      <c r="C38">
        <v>12.587778279401935</v>
      </c>
      <c r="E38">
        <f t="shared" si="7"/>
        <v>106.58877827940191</v>
      </c>
      <c r="I38">
        <f>I34+I36</f>
        <v>3.701183384669599</v>
      </c>
      <c r="J38">
        <f aca="true" t="shared" si="9" ref="J38:BR38">J34+J36</f>
        <v>4.302345291997753</v>
      </c>
      <c r="K38">
        <f t="shared" si="9"/>
        <v>4.8182678244062425</v>
      </c>
      <c r="L38">
        <f t="shared" si="9"/>
        <v>5.124830488590997</v>
      </c>
      <c r="M38">
        <f t="shared" si="9"/>
        <v>5.616826178916774</v>
      </c>
      <c r="N38">
        <f t="shared" si="9"/>
        <v>6.379540282536663</v>
      </c>
      <c r="O38">
        <f t="shared" si="9"/>
        <v>6.543778317076626</v>
      </c>
      <c r="P38">
        <f t="shared" si="9"/>
        <v>6.944710305617457</v>
      </c>
      <c r="Q38">
        <f t="shared" si="9"/>
        <v>7.859231713195884</v>
      </c>
      <c r="R38">
        <f t="shared" si="9"/>
        <v>8.72006924158295</v>
      </c>
      <c r="S38">
        <f t="shared" si="9"/>
        <v>9.627222890778656</v>
      </c>
      <c r="T38">
        <f t="shared" si="9"/>
        <v>10.644829939805037</v>
      </c>
      <c r="U38">
        <f t="shared" si="9"/>
        <v>10.98947099641671</v>
      </c>
      <c r="V38">
        <f t="shared" si="9"/>
        <v>11.516744294645665</v>
      </c>
      <c r="W38">
        <f t="shared" si="9"/>
        <v>12.843425650495375</v>
      </c>
      <c r="X38">
        <f t="shared" si="9"/>
        <v>14.262462170288066</v>
      </c>
      <c r="Y38">
        <f t="shared" si="9"/>
        <v>15.61180095663454</v>
      </c>
      <c r="Z38">
        <f t="shared" si="9"/>
        <v>17.388261907933078</v>
      </c>
      <c r="AA38">
        <f t="shared" si="9"/>
        <v>20.953161141280898</v>
      </c>
      <c r="AB38">
        <f t="shared" si="9"/>
        <v>23.739231661236044</v>
      </c>
      <c r="AC38">
        <f t="shared" si="9"/>
        <v>26.673198906043034</v>
      </c>
      <c r="AD38">
        <f t="shared" si="9"/>
        <v>29.211020056833593</v>
      </c>
      <c r="AE38">
        <f t="shared" si="9"/>
        <v>32.49879712522935</v>
      </c>
      <c r="AF38">
        <f t="shared" si="9"/>
        <v>37.59990542108089</v>
      </c>
      <c r="AG38">
        <f t="shared" si="9"/>
        <v>43.27652593906921</v>
      </c>
      <c r="AH38">
        <f t="shared" si="9"/>
        <v>49.573421814258815</v>
      </c>
      <c r="AI38">
        <f t="shared" si="9"/>
        <v>55.67668365070801</v>
      </c>
      <c r="AJ38">
        <f t="shared" si="9"/>
        <v>64.15048026303303</v>
      </c>
      <c r="AK38">
        <f t="shared" si="9"/>
        <v>73.51946087361776</v>
      </c>
      <c r="AL38">
        <f t="shared" si="9"/>
        <v>83.01609668764502</v>
      </c>
      <c r="AM38">
        <f t="shared" si="9"/>
        <v>93.0208497271884</v>
      </c>
      <c r="AN38">
        <f t="shared" si="9"/>
        <v>102.35168457747159</v>
      </c>
      <c r="AO38">
        <f t="shared" si="9"/>
        <v>110.591114398252</v>
      </c>
      <c r="AP38">
        <f t="shared" si="9"/>
        <v>118.57191704020798</v>
      </c>
      <c r="AQ38">
        <f t="shared" si="9"/>
        <v>125.51877827940191</v>
      </c>
      <c r="AR38">
        <f t="shared" si="9"/>
        <v>128.34795070381023</v>
      </c>
      <c r="AS38">
        <f t="shared" si="9"/>
        <v>133.103065951673</v>
      </c>
      <c r="AT38">
        <f t="shared" si="9"/>
        <v>135.92985799041924</v>
      </c>
      <c r="AU38">
        <f t="shared" si="9"/>
        <v>138.2882117124524</v>
      </c>
      <c r="AV38">
        <f t="shared" si="9"/>
        <v>143.62181317841737</v>
      </c>
      <c r="AW38">
        <f t="shared" si="9"/>
        <v>150.30165392010633</v>
      </c>
      <c r="AX38">
        <f t="shared" si="9"/>
        <v>155.87721907429162</v>
      </c>
      <c r="AY38">
        <f t="shared" si="9"/>
        <v>160.33566373238665</v>
      </c>
      <c r="AZ38">
        <f t="shared" si="9"/>
        <v>164.23023547302282</v>
      </c>
      <c r="BA38">
        <f t="shared" si="9"/>
        <v>174.0266040587863</v>
      </c>
      <c r="BB38">
        <f t="shared" si="9"/>
        <v>185.0958755977054</v>
      </c>
      <c r="BC38">
        <f t="shared" si="9"/>
        <v>195.43079785180916</v>
      </c>
      <c r="BD38">
        <f t="shared" si="9"/>
        <v>203.75379505581574</v>
      </c>
      <c r="BE38">
        <f t="shared" si="9"/>
        <v>209.10113550680887</v>
      </c>
      <c r="BF38">
        <f t="shared" si="9"/>
        <v>217.38434352009244</v>
      </c>
      <c r="BG38">
        <f t="shared" si="9"/>
        <v>227.65747107001968</v>
      </c>
      <c r="BH38">
        <f t="shared" si="9"/>
        <v>241.23235668989335</v>
      </c>
      <c r="BI38">
        <f t="shared" si="9"/>
        <v>257.7159390297992</v>
      </c>
      <c r="BJ38">
        <f t="shared" si="9"/>
        <v>276.08377376250155</v>
      </c>
      <c r="BK38">
        <f t="shared" si="9"/>
        <v>295.59585620678223</v>
      </c>
      <c r="BL38">
        <f t="shared" si="9"/>
        <v>317.6639098282381</v>
      </c>
      <c r="BM38">
        <f t="shared" si="9"/>
        <v>331.3682311054115</v>
      </c>
      <c r="BN38">
        <f t="shared" si="9"/>
        <v>341.33196470792166</v>
      </c>
      <c r="BO38">
        <f t="shared" si="9"/>
        <v>351.09017215094195</v>
      </c>
      <c r="BP38">
        <f t="shared" si="9"/>
        <v>359.03784052261733</v>
      </c>
      <c r="BQ38">
        <f t="shared" si="9"/>
        <v>375.87178237472733</v>
      </c>
      <c r="BR38">
        <f t="shared" si="9"/>
        <v>396.94441665713873</v>
      </c>
    </row>
    <row r="39" spans="1:5" ht="12.75">
      <c r="A39">
        <f t="shared" si="6"/>
        <v>1981</v>
      </c>
      <c r="B39">
        <v>96.12</v>
      </c>
      <c r="C39">
        <v>13.107950703810227</v>
      </c>
      <c r="E39">
        <f t="shared" si="7"/>
        <v>109.22795070381024</v>
      </c>
    </row>
    <row r="40" spans="1:5" ht="12.75">
      <c r="A40">
        <f t="shared" si="6"/>
        <v>1982</v>
      </c>
      <c r="B40">
        <v>99.04</v>
      </c>
      <c r="C40">
        <v>13.90306595167297</v>
      </c>
      <c r="E40">
        <f t="shared" si="7"/>
        <v>112.94306595167298</v>
      </c>
    </row>
    <row r="41" spans="1:5" ht="12.75">
      <c r="A41">
        <f t="shared" si="6"/>
        <v>1983</v>
      </c>
      <c r="B41">
        <v>100.344</v>
      </c>
      <c r="C41">
        <v>14.495857990419234</v>
      </c>
      <c r="E41">
        <f t="shared" si="7"/>
        <v>114.83985799041923</v>
      </c>
    </row>
    <row r="42" spans="1:5" ht="12.75">
      <c r="A42">
        <f t="shared" si="6"/>
        <v>1984</v>
      </c>
      <c r="B42">
        <v>100.809</v>
      </c>
      <c r="C42">
        <v>14.759211712452412</v>
      </c>
      <c r="E42">
        <f t="shared" si="7"/>
        <v>115.56821171245241</v>
      </c>
    </row>
    <row r="43" spans="1:5" ht="12.75">
      <c r="A43">
        <f t="shared" si="6"/>
        <v>1985</v>
      </c>
      <c r="B43">
        <v>104.64100000000008</v>
      </c>
      <c r="C43">
        <v>15.220813178417304</v>
      </c>
      <c r="E43">
        <f t="shared" si="7"/>
        <v>119.86181317841738</v>
      </c>
    </row>
    <row r="44" spans="1:5" ht="12.75">
      <c r="A44">
        <f t="shared" si="6"/>
        <v>1986</v>
      </c>
      <c r="B44">
        <v>109.16399999999997</v>
      </c>
      <c r="C44">
        <v>15.767653920106362</v>
      </c>
      <c r="E44">
        <f t="shared" si="7"/>
        <v>124.93165392010633</v>
      </c>
    </row>
    <row r="45" spans="1:5" ht="12.75">
      <c r="A45">
        <f t="shared" si="6"/>
        <v>1987</v>
      </c>
      <c r="B45">
        <v>112.89399999999999</v>
      </c>
      <c r="C45">
        <v>16.133219074291635</v>
      </c>
      <c r="E45">
        <f t="shared" si="7"/>
        <v>129.02721907429162</v>
      </c>
    </row>
    <row r="46" spans="1:5" ht="12.75">
      <c r="A46">
        <f t="shared" si="6"/>
        <v>1988</v>
      </c>
      <c r="B46">
        <v>116.037</v>
      </c>
      <c r="C46">
        <v>16.51866373238663</v>
      </c>
      <c r="E46">
        <f t="shared" si="7"/>
        <v>132.55566373238665</v>
      </c>
    </row>
    <row r="47" spans="1:5" ht="12.75">
      <c r="A47">
        <f t="shared" si="6"/>
        <v>1989</v>
      </c>
      <c r="B47">
        <v>119.628</v>
      </c>
      <c r="C47">
        <v>16.81223547302281</v>
      </c>
      <c r="E47">
        <f t="shared" si="7"/>
        <v>136.44023547302282</v>
      </c>
    </row>
    <row r="48" spans="1:5" ht="12.75">
      <c r="A48">
        <f t="shared" si="6"/>
        <v>1990</v>
      </c>
      <c r="B48">
        <v>127.11600000000001</v>
      </c>
      <c r="C48">
        <v>17.480604058786263</v>
      </c>
      <c r="E48">
        <f t="shared" si="7"/>
        <v>144.59660405878628</v>
      </c>
    </row>
    <row r="49" spans="1:5" ht="12.75">
      <c r="A49">
        <f t="shared" si="6"/>
        <v>1991</v>
      </c>
      <c r="B49">
        <v>135.02300000000002</v>
      </c>
      <c r="C49">
        <v>18.572875597705373</v>
      </c>
      <c r="E49">
        <f t="shared" si="7"/>
        <v>153.5958755977054</v>
      </c>
    </row>
    <row r="50" spans="1:5" ht="12.75">
      <c r="A50">
        <f t="shared" si="6"/>
        <v>1992</v>
      </c>
      <c r="B50">
        <v>142.98</v>
      </c>
      <c r="C50">
        <v>19.86079785180918</v>
      </c>
      <c r="E50">
        <f t="shared" si="7"/>
        <v>162.84079785180916</v>
      </c>
    </row>
    <row r="51" spans="1:5" ht="12.75">
      <c r="A51">
        <f t="shared" si="6"/>
        <v>1993</v>
      </c>
      <c r="B51">
        <v>147.02700000000002</v>
      </c>
      <c r="C51">
        <v>21.16679505581572</v>
      </c>
      <c r="E51">
        <f t="shared" si="7"/>
        <v>168.19379505581574</v>
      </c>
    </row>
    <row r="52" spans="1:5" ht="12.75">
      <c r="A52">
        <f t="shared" si="6"/>
        <v>1994</v>
      </c>
      <c r="B52">
        <v>150.603</v>
      </c>
      <c r="C52">
        <v>22.578135506808856</v>
      </c>
      <c r="E52">
        <f t="shared" si="7"/>
        <v>173.18113550680886</v>
      </c>
    </row>
    <row r="53" spans="1:5" ht="12.75">
      <c r="A53">
        <f t="shared" si="6"/>
        <v>1995</v>
      </c>
      <c r="B53">
        <v>155.837</v>
      </c>
      <c r="C53">
        <v>23.55734352009243</v>
      </c>
      <c r="E53">
        <f t="shared" si="7"/>
        <v>179.39434352009243</v>
      </c>
    </row>
    <row r="54" spans="1:5" ht="12.75">
      <c r="A54">
        <f t="shared" si="6"/>
        <v>1996</v>
      </c>
      <c r="B54">
        <v>161.82</v>
      </c>
      <c r="C54">
        <v>24.877471070019688</v>
      </c>
      <c r="E54">
        <f t="shared" si="7"/>
        <v>186.69747107001967</v>
      </c>
    </row>
    <row r="55" spans="1:5" ht="12.75">
      <c r="A55">
        <f t="shared" si="6"/>
        <v>1997</v>
      </c>
      <c r="B55">
        <v>171.222</v>
      </c>
      <c r="C55">
        <v>26.10035668989333</v>
      </c>
      <c r="E55">
        <f t="shared" si="7"/>
        <v>197.32235668989335</v>
      </c>
    </row>
    <row r="56" spans="1:5" ht="12.75">
      <c r="A56">
        <f t="shared" si="6"/>
        <v>1998</v>
      </c>
      <c r="B56">
        <v>184.05400000000003</v>
      </c>
      <c r="C56">
        <v>26.79193902979914</v>
      </c>
      <c r="E56">
        <f t="shared" si="7"/>
        <v>210.84593902979918</v>
      </c>
    </row>
    <row r="57" spans="1:5" ht="12.75">
      <c r="A57">
        <f t="shared" si="6"/>
        <v>1999</v>
      </c>
      <c r="B57">
        <v>197.344</v>
      </c>
      <c r="C57">
        <v>27.049773762501573</v>
      </c>
      <c r="E57">
        <f t="shared" si="7"/>
        <v>224.39377376250155</v>
      </c>
    </row>
    <row r="58" spans="1:5" ht="12.75">
      <c r="A58">
        <f t="shared" si="6"/>
        <v>2000</v>
      </c>
      <c r="B58">
        <v>211.80299999999997</v>
      </c>
      <c r="C58">
        <v>28.362856206782272</v>
      </c>
      <c r="E58">
        <f t="shared" si="7"/>
        <v>240.16585620678225</v>
      </c>
    </row>
    <row r="59" spans="1:5" ht="12.75">
      <c r="A59">
        <f t="shared" si="6"/>
        <v>2001</v>
      </c>
      <c r="B59">
        <v>227.39</v>
      </c>
      <c r="C59">
        <v>29.66390982823808</v>
      </c>
      <c r="E59">
        <f t="shared" si="7"/>
        <v>257.0539098282381</v>
      </c>
    </row>
    <row r="60" spans="1:5" ht="12.75">
      <c r="A60">
        <f t="shared" si="6"/>
        <v>2002</v>
      </c>
      <c r="B60">
        <v>238.825</v>
      </c>
      <c r="C60">
        <v>30.913231105411494</v>
      </c>
      <c r="E60">
        <f t="shared" si="7"/>
        <v>269.7382311054115</v>
      </c>
    </row>
    <row r="61" spans="1:5" ht="12.75">
      <c r="A61">
        <f t="shared" si="6"/>
        <v>2003</v>
      </c>
      <c r="B61">
        <v>245.752</v>
      </c>
      <c r="C61">
        <v>32.339964707921624</v>
      </c>
      <c r="E61">
        <f t="shared" si="7"/>
        <v>278.09196470792165</v>
      </c>
    </row>
    <row r="62" spans="1:5" ht="12.75">
      <c r="A62">
        <f t="shared" si="6"/>
        <v>2004</v>
      </c>
      <c r="B62">
        <v>251.03</v>
      </c>
      <c r="C62">
        <v>33.87017215094196</v>
      </c>
      <c r="E62">
        <f t="shared" si="7"/>
        <v>284.90017215094196</v>
      </c>
    </row>
    <row r="63" spans="1:5" ht="12.75">
      <c r="A63">
        <f t="shared" si="6"/>
        <v>2005</v>
      </c>
      <c r="B63">
        <v>254.56300000000002</v>
      </c>
      <c r="C63">
        <v>35.014840522617334</v>
      </c>
      <c r="E63">
        <f t="shared" si="7"/>
        <v>289.57784052261735</v>
      </c>
    </row>
    <row r="64" spans="1:5" ht="12.75">
      <c r="A64">
        <f t="shared" si="6"/>
        <v>2006</v>
      </c>
      <c r="B64">
        <v>264.925</v>
      </c>
      <c r="C64">
        <v>36.586782374727285</v>
      </c>
      <c r="E64">
        <f t="shared" si="7"/>
        <v>301.5117823747273</v>
      </c>
    </row>
    <row r="65" spans="1:5" ht="12.75">
      <c r="A65">
        <f t="shared" si="6"/>
        <v>2007</v>
      </c>
      <c r="B65">
        <v>280.30899999999997</v>
      </c>
      <c r="C65">
        <v>38.385416657138734</v>
      </c>
      <c r="E65">
        <f t="shared" si="7"/>
        <v>318.69441665713873</v>
      </c>
    </row>
    <row r="66" spans="1:5" ht="12.75">
      <c r="A66">
        <f t="shared" si="6"/>
        <v>2008</v>
      </c>
      <c r="B66">
        <v>294.701</v>
      </c>
      <c r="C66">
        <v>39.536213622296685</v>
      </c>
      <c r="E66">
        <f t="shared" si="7"/>
        <v>334.23721362229674</v>
      </c>
    </row>
    <row r="67" spans="1:5" ht="12.75">
      <c r="A67">
        <f t="shared" si="6"/>
        <v>2009</v>
      </c>
      <c r="B67">
        <v>298.13</v>
      </c>
      <c r="C67">
        <v>39.36796433494311</v>
      </c>
      <c r="E67">
        <f t="shared" si="7"/>
        <v>337.4979643349431</v>
      </c>
    </row>
    <row r="68" spans="1:5" ht="12.75">
      <c r="A68">
        <f t="shared" si="6"/>
        <v>2010</v>
      </c>
      <c r="B68">
        <v>300.42575467178773</v>
      </c>
      <c r="C68">
        <v>39.67196116018879</v>
      </c>
      <c r="E68">
        <f t="shared" si="7"/>
        <v>340.09771583197653</v>
      </c>
    </row>
    <row r="69" spans="1:3" ht="12.75">
      <c r="A69">
        <f t="shared" si="6"/>
        <v>2011</v>
      </c>
      <c r="B69">
        <v>308.86034106144996</v>
      </c>
      <c r="C69">
        <v>40.488111371037704</v>
      </c>
    </row>
  </sheetData>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H.J.M. ter Rele</cp:lastModifiedBy>
  <dcterms:created xsi:type="dcterms:W3CDTF">2010-11-01T12:54:25Z</dcterms:created>
  <dcterms:modified xsi:type="dcterms:W3CDTF">2010-12-08T12:54:10Z</dcterms:modified>
  <cp:category/>
  <cp:version/>
  <cp:contentType/>
  <cp:contentStatus/>
</cp:coreProperties>
</file>