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95" windowHeight="12525" activeTab="11"/>
  </bookViews>
  <sheets>
    <sheet name="LFP" sheetId="1" r:id="rId1"/>
    <sheet name="Population" sheetId="2" r:id="rId2"/>
    <sheet name="Final " sheetId="3" r:id="rId3"/>
    <sheet name="Smooth Linear" sheetId="4" r:id="rId4"/>
    <sheet name="pop" sheetId="5" r:id="rId5"/>
    <sheet name="1970" sheetId="6" r:id="rId6"/>
    <sheet name="Smooth Gamma" sheetId="7" r:id="rId7"/>
    <sheet name="Graph gamma" sheetId="8" r:id="rId8"/>
    <sheet name="Smooth 2" sheetId="9" r:id="rId9"/>
    <sheet name="Graph 2" sheetId="10" r:id="rId10"/>
    <sheet name="Check " sheetId="11" r:id="rId11"/>
    <sheet name="Final Smoothed" sheetId="12" r:id="rId12"/>
  </sheets>
  <definedNames/>
  <calcPr fullCalcOnLoad="1" iterate="1" iterateCount="50" iterateDelta="0.001"/>
</workbook>
</file>

<file path=xl/sharedStrings.xml><?xml version="1.0" encoding="utf-8"?>
<sst xmlns="http://schemas.openxmlformats.org/spreadsheetml/2006/main" count="110" uniqueCount="80">
  <si>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</si>
  <si>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</si>
  <si>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</si>
  <si>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</si>
  <si>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</si>
  <si>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</si>
  <si>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</si>
  <si>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</si>
  <si>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</si>
  <si>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</si>
  <si>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</si>
  <si>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</si>
  <si>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</si>
  <si>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</si>
  <si>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</si>
  <si>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</si>
  <si>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</si>
  <si>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</si>
  <si>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</si>
  <si>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</si>
  <si>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</si>
  <si>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</si>
  <si>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</si>
  <si>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</si>
  <si>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</si>
  <si>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</si>
  <si>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</si>
  <si>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</si>
  <si>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</si>
  <si>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</si>
  <si>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</si>
  <si>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 voor revisie</t>
  </si>
  <si>
    <t>2002</t>
  </si>
  <si>
    <t>2003</t>
  </si>
  <si>
    <t>2004</t>
  </si>
  <si>
    <t>2005</t>
  </si>
  <si>
    <t>2006</t>
  </si>
  <si>
    <t>2007</t>
  </si>
  <si>
    <t>2008</t>
  </si>
  <si>
    <t xml:space="preserve">Employment </t>
  </si>
  <si>
    <t>15-19</t>
  </si>
  <si>
    <t>20-24</t>
  </si>
  <si>
    <t>25-29</t>
  </si>
  <si>
    <t>30-34</t>
  </si>
  <si>
    <t>35-39</t>
  </si>
  <si>
    <t>40-44</t>
  </si>
  <si>
    <t>45-49</t>
  </si>
  <si>
    <t>50-54</t>
  </si>
  <si>
    <t>55-59</t>
  </si>
  <si>
    <t>60-64</t>
  </si>
  <si>
    <t xml:space="preserve">Total </t>
  </si>
  <si>
    <t>LFP</t>
  </si>
  <si>
    <t xml:space="preserve">LFP Growth </t>
  </si>
  <si>
    <t xml:space="preserve">Wage age Profile </t>
  </si>
  <si>
    <t>Total LFP</t>
  </si>
  <si>
    <t xml:space="preserve">25 - 40 </t>
  </si>
  <si>
    <t xml:space="preserve">40 - 55 </t>
  </si>
  <si>
    <t xml:space="preserve">55 - 65 </t>
  </si>
  <si>
    <t xml:space="preserve">20-25 Not Adjusted </t>
  </si>
  <si>
    <t xml:space="preserve">20-25 Adjusted  </t>
  </si>
  <si>
    <t>Assumption: we assumed for the pattern followed by labour force partecipation for each class is the same followed by total partecipation rate</t>
  </si>
  <si>
    <t xml:space="preserve">Assumption: we assumed for the class 20 25 LFP to be equal to half the difference between LFP of 25-40 and 15-25 class + LFP of 15-25. This is because LFP of 15-20 is low and the average figure ( 15-24) should be lower than the actual LFP for 20-25 cohort that is what we need. </t>
  </si>
  <si>
    <t xml:space="preserve">Assumption: We assumed constant LFP between 1950 and 1970. This assumption is not so strong because baby boomers were 20 years old in 1970. </t>
  </si>
  <si>
    <t xml:space="preserve">Evidence: Over time  there are huge differences in the changes of age specific partecipation rate and therefore the age profiles of taxes paid on wage income change substantially.    </t>
  </si>
  <si>
    <t>Average</t>
  </si>
  <si>
    <t xml:space="preserve">Beta </t>
  </si>
  <si>
    <t xml:space="preserve">Total Pop </t>
  </si>
  <si>
    <t xml:space="preserve">Alfa </t>
  </si>
  <si>
    <t>pop</t>
  </si>
  <si>
    <t xml:space="preserve">share </t>
  </si>
  <si>
    <t xml:space="preserve">age factor </t>
  </si>
  <si>
    <t>product age share</t>
  </si>
  <si>
    <t>tot</t>
  </si>
  <si>
    <t xml:space="preserve">15-25 </t>
  </si>
  <si>
    <t xml:space="preserve">random years </t>
  </si>
  <si>
    <t>LF</t>
  </si>
  <si>
    <t xml:space="preserve">Actual Data </t>
  </si>
  <si>
    <t xml:space="preserve">7 % of the net LF missing </t>
  </si>
  <si>
    <t>Assumption: We assumed constant LFP between 1950 and 1970. This assumption is not so strong because baby boomers were 20 years old in 1970</t>
  </si>
  <si>
    <t xml:space="preserve">Construction: Liear interpolation between 2007 and 2000; linear interpolation between 2000 and 1992. Before 1992 the same approximation as in Gamma. For the first group( before the first average) approximation based on the average growth rate. For all the other age groups approximation based on linear interpolation between averages. This allows to avoid peak problems at the threshold.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</si>
</sst>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0.00000"/>
    <numFmt numFmtId="167" formatCode="0.000000"/>
  </numFmts>
  <fonts count="10">
    <font>
      <sz val="10"/>
      <name val="Arial"/>
      <family val="0"/>
    </font>
    <font>
      <b/>
      <sz val="8"/>
      <name val="Arial"/>
      <family val="0"/>
    </font>
    <font>
      <u val="single"/>
      <sz val="8"/>
      <color indexed="12"/>
      <name val="Arial"/>
      <family val="0"/>
    </font>
    <font>
      <sz val="8"/>
      <name val="Arial"/>
      <family val="0"/>
    </font>
    <font>
      <b/>
      <sz val="10"/>
      <name val="Arial"/>
      <family val="0"/>
    </font>
    <font>
      <sz val="9"/>
      <name val="Scala-Regular"/>
      <family val="0"/>
    </font>
    <font>
      <sz val="11"/>
      <name val="Arial"/>
      <family val="0"/>
    </font>
    <font>
      <b/>
      <sz val="11"/>
      <name val="Arial"/>
      <family val="2"/>
    </font>
    <font>
      <sz val="8.25"/>
      <name val="Arial"/>
      <family val="0"/>
    </font>
    <font>
      <sz val="8.5"/>
      <name val="Arial"/>
      <family val="0"/>
    </font>
  </fonts>
  <fills count="2">
    <fill>
      <patternFill/>
    </fill>
    <fill>
      <patternFill patternType="gray125"/>
    </fill>
  </fills>
  <borders count="1">
    <border>
      <left/>
      <right/>
      <top/>
      <bottom/>
      <diagonal/>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 fillId="0" borderId="0" applyNumberFormat="0" applyFill="0" applyBorder="0" applyAlignment="0" applyProtection="0"/>
    <xf numFmtId="3" fontId="5" fillId="0" borderId="0" applyFont="0" applyFill="0" applyBorder="0" applyAlignment="0" applyProtection="0"/>
    <xf numFmtId="0" fontId="5" fillId="0" borderId="0">
      <alignment vertical="top"/>
      <protection/>
    </xf>
    <xf numFmtId="0" fontId="3" fillId="0" borderId="0">
      <alignment/>
      <protection/>
    </xf>
    <xf numFmtId="9" fontId="0" fillId="0" borderId="0" applyFont="0" applyFill="0" applyBorder="0" applyAlignment="0" applyProtection="0"/>
    <xf numFmtId="0" fontId="4" fillId="0" borderId="0">
      <alignment/>
      <protection/>
    </xf>
    <xf numFmtId="3" fontId="5" fillId="0" borderId="0" applyFont="0" applyFill="0" applyBorder="0" applyAlignment="0" applyProtection="0"/>
  </cellStyleXfs>
  <cellXfs count="24">
    <xf numFmtId="0" fontId="0" fillId="0" borderId="0" xfId="0" applyAlignment="1">
      <alignment/>
    </xf>
    <xf numFmtId="0" fontId="3" fillId="0" borderId="0" xfId="23">
      <alignment/>
      <protection/>
    </xf>
    <xf numFmtId="0" fontId="1" fillId="0" borderId="0" xfId="19" applyNumberFormat="1" applyFont="1" applyFill="1" applyBorder="1" applyAlignment="1" applyProtection="1">
      <alignment/>
      <protection/>
    </xf>
    <xf numFmtId="0" fontId="4" fillId="0" borderId="0" xfId="0" applyFont="1" applyAlignment="1">
      <alignment/>
    </xf>
    <xf numFmtId="1" fontId="6" fillId="0" borderId="0" xfId="22" applyNumberFormat="1" applyFont="1" applyFill="1" applyBorder="1" applyAlignment="1" applyProtection="1">
      <alignment/>
      <protection/>
    </xf>
    <xf numFmtId="0" fontId="7" fillId="0" borderId="0" xfId="22" applyNumberFormat="1" applyFont="1" applyFill="1" applyBorder="1" applyAlignment="1" applyProtection="1">
      <alignment/>
      <protection/>
    </xf>
    <xf numFmtId="0" fontId="7" fillId="0" borderId="0" xfId="22" applyFont="1" applyFill="1" applyBorder="1">
      <alignment/>
      <protection/>
    </xf>
    <xf numFmtId="1" fontId="7" fillId="0" borderId="0" xfId="22" applyNumberFormat="1" applyFont="1" applyFill="1" applyBorder="1">
      <alignment/>
      <protection/>
    </xf>
    <xf numFmtId="1" fontId="7" fillId="0" borderId="0" xfId="22" applyNumberFormat="1" applyFont="1" applyFill="1" applyBorder="1" applyAlignment="1">
      <alignment/>
      <protection/>
    </xf>
    <xf numFmtId="1" fontId="0" fillId="0" borderId="0" xfId="0" applyNumberFormat="1" applyAlignment="1">
      <alignment/>
    </xf>
    <xf numFmtId="0" fontId="1" fillId="0" borderId="0" xfId="23" applyFont="1">
      <alignment/>
      <protection/>
    </xf>
    <xf numFmtId="164" fontId="0" fillId="0" borderId="0" xfId="0" applyNumberFormat="1" applyAlignment="1" applyProtection="1">
      <alignment/>
      <protection/>
    </xf>
    <xf numFmtId="165" fontId="0" fillId="0" borderId="0" xfId="0" applyNumberFormat="1" applyAlignment="1" applyProtection="1">
      <alignment/>
      <protection/>
    </xf>
    <xf numFmtId="37" fontId="0" fillId="0" borderId="0" xfId="0" applyNumberFormat="1" applyAlignment="1" applyProtection="1">
      <alignment/>
      <protection/>
    </xf>
    <xf numFmtId="2" fontId="0" fillId="0" borderId="0" xfId="0" applyNumberFormat="1" applyAlignment="1">
      <alignment/>
    </xf>
    <xf numFmtId="2" fontId="0" fillId="0" borderId="0" xfId="0" applyNumberFormat="1" applyFont="1" applyAlignment="1">
      <alignment/>
    </xf>
    <xf numFmtId="37" fontId="4" fillId="0" borderId="0" xfId="0" applyNumberFormat="1" applyFont="1" applyAlignment="1" applyProtection="1">
      <alignment/>
      <protection/>
    </xf>
    <xf numFmtId="0" fontId="0" fillId="0" borderId="0" xfId="0" applyFont="1" applyAlignment="1">
      <alignment/>
    </xf>
    <xf numFmtId="0" fontId="0" fillId="0" borderId="0" xfId="0" applyAlignment="1" applyProtection="1">
      <alignment/>
      <protection/>
    </xf>
    <xf numFmtId="0" fontId="4" fillId="0" borderId="0" xfId="0" applyFont="1" applyAlignment="1">
      <alignment horizontal="left"/>
    </xf>
    <xf numFmtId="0" fontId="4" fillId="0" borderId="0" xfId="0" applyFont="1" applyAlignment="1" applyProtection="1">
      <alignment horizontal="left"/>
      <protection/>
    </xf>
    <xf numFmtId="1" fontId="4" fillId="0" borderId="0" xfId="0" applyNumberFormat="1" applyFont="1" applyAlignment="1">
      <alignment/>
    </xf>
    <xf numFmtId="167" fontId="0" fillId="0" borderId="0" xfId="0" applyNumberFormat="1" applyAlignment="1">
      <alignment/>
    </xf>
    <xf numFmtId="167" fontId="0" fillId="0" borderId="0" xfId="0" applyNumberFormat="1" applyAlignment="1" applyProtection="1">
      <alignment/>
      <protection/>
    </xf>
  </cellXfs>
  <cellStyles count="13">
    <cellStyle name="Normal" xfId="0"/>
    <cellStyle name="Comma" xfId="15"/>
    <cellStyle name="Comma [0]" xfId="16"/>
    <cellStyle name="Currency" xfId="17"/>
    <cellStyle name="Currency [0]" xfId="18"/>
    <cellStyle name="Header" xfId="19"/>
    <cellStyle name="Hyperlink" xfId="20"/>
    <cellStyle name="Komma0" xfId="21"/>
    <cellStyle name="Normal_Population" xfId="22"/>
    <cellStyle name="Normal_Sheet1" xfId="23"/>
    <cellStyle name="Percent" xfId="24"/>
    <cellStyle name="Title" xfId="25"/>
    <cellStyle name="Valuta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'1970'!$A$1:$A$51</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'1970'!$B$1:$B$51</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axId val="30130689"/>
        <c:axId val="2740746"/>
      </c:lineChart>
      <c:catAx>
        <c:axId val="30130689"/>
        <c:scaling>
          <c:orientation val="minMax"/>
        </c:scaling>
        <c:axPos val="b"/>
        <c:delete val="0"/>
        <c:numFmt formatCode="General" sourceLinked="1"/>
        <c:majorTickMark val="out"/>
        <c:minorTickMark val="none"/>
        <c:tickLblPos val="nextTo"/>
        <c:crossAx val="2740746"/>
        <c:crosses val="autoZero"/>
        <c:auto val="1"/>
        <c:lblOffset val="100"/>
        <c:noMultiLvlLbl val="0"/>
      </c:catAx>
      <c:valAx>
        <c:axId val="2740746"/>
        <c:scaling>
          <c:orientation val="minMax"/>
        </c:scaling>
        <c:axPos val="l"/>
        <c:majorGridlines/>
        <c:delete val="0"/>
        <c:numFmt formatCode="General" sourceLinked="1"/>
        <c:majorTickMark val="out"/>
        <c:minorTickMark val="none"/>
        <c:tickLblPos val="nextTo"/>
        <c:crossAx val="301306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'Graph gamma'!$C$3</c:f>
              <c:strCache>
                <c:ptCount val="1"/>
                <c:pt idx="0">
                  <c:v>1986</c:v>
                </c:pt>
              </c:strCache>
            </c:strRef>
          </c:tx>
          <c:extLst>
            <c:ext xmlns:c14="http://schemas.microsoft.com/office/drawing/2007/8/2/chart" uri="{6F2FDCE9-48DA-4B69-8628-5D25D57E5C99}">
              <c14:invertSolidFillFmt>
                <c14:spPr>
                  <a:solidFill>
                    <a:srgbClr val="000000"/>
                  </a:solidFill>
                </c14:spPr>
              </c14:invertSolidFillFmt>
            </c:ext>
          </c:extLst>
          <c:cat>
            <c:numRef>
              <c:f>'Graph gamma'!$A$5:$A$55</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gamma'!$C$5:$C$55</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24666715"/>
        <c:axId val="20673844"/>
      </c:lineChart>
      <c:catAx>
        <c:axId val="24666715"/>
        <c:scaling>
          <c:orientation val="minMax"/>
        </c:scaling>
        <c:axPos val="b"/>
        <c:delete val="0"/>
        <c:numFmt formatCode="General" sourceLinked="1"/>
        <c:majorTickMark val="out"/>
        <c:minorTickMark val="none"/>
        <c:tickLblPos val="nextTo"/>
        <c:crossAx val="20673844"/>
        <c:crosses val="autoZero"/>
        <c:auto val="1"/>
        <c:lblOffset val="100"/>
        <c:noMultiLvlLbl val="0"/>
      </c:catAx>
      <c:valAx>
        <c:axId val="20673844"/>
        <c:scaling>
          <c:orientation val="minMax"/>
        </c:scaling>
        <c:axPos val="l"/>
        <c:majorGridlines/>
        <c:delete val="0"/>
        <c:numFmt formatCode="General" sourceLinked="1"/>
        <c:majorTickMark val="out"/>
        <c:minorTickMark val="none"/>
        <c:tickLblPos val="nextTo"/>
        <c:crossAx val="246667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'Graph gamma'!$B$3</c:f>
              <c:strCache>
                <c:ptCount val="1"/>
                <c:pt idx="0">
                  <c:v>1970</c:v>
                </c:pt>
              </c:strCache>
            </c:strRef>
          </c:tx>
          <c:extLst>
            <c:ext xmlns:c14="http://schemas.microsoft.com/office/drawing/2007/8/2/chart" uri="{6F2FDCE9-48DA-4B69-8628-5D25D57E5C99}">
              <c14:invertSolidFillFmt>
                <c14:spPr>
                  <a:solidFill>
                    <a:srgbClr val="000000"/>
                  </a:solidFill>
                </c14:spPr>
              </c14:invertSolidFillFmt>
            </c:ext>
          </c:extLst>
          <c:cat>
            <c:numRef>
              <c:f>'Graph gamma'!$A$5:$A$55</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gamma'!$B$5:$B$55</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51846869"/>
        <c:axId val="63968638"/>
      </c:lineChart>
      <c:catAx>
        <c:axId val="51846869"/>
        <c:scaling>
          <c:orientation val="minMax"/>
        </c:scaling>
        <c:axPos val="b"/>
        <c:delete val="0"/>
        <c:numFmt formatCode="General" sourceLinked="1"/>
        <c:majorTickMark val="out"/>
        <c:minorTickMark val="none"/>
        <c:tickLblPos val="nextTo"/>
        <c:crossAx val="63968638"/>
        <c:crosses val="autoZero"/>
        <c:auto val="1"/>
        <c:lblOffset val="100"/>
        <c:noMultiLvlLbl val="0"/>
      </c:catAx>
      <c:valAx>
        <c:axId val="63968638"/>
        <c:scaling>
          <c:orientation val="minMax"/>
        </c:scaling>
        <c:axPos val="l"/>
        <c:majorGridlines/>
        <c:delete val="0"/>
        <c:numFmt formatCode="General" sourceLinked="1"/>
        <c:majorTickMark val="out"/>
        <c:minorTickMark val="none"/>
        <c:tickLblPos val="nextTo"/>
        <c:crossAx val="518468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'Graph gamma'!$D$3</c:f>
              <c:strCache>
                <c:ptCount val="1"/>
                <c:pt idx="0">
                  <c:v>1993</c:v>
                </c:pt>
              </c:strCache>
            </c:strRef>
          </c:tx>
          <c:extLst>
            <c:ext xmlns:c14="http://schemas.microsoft.com/office/drawing/2007/8/2/chart" uri="{6F2FDCE9-48DA-4B69-8628-5D25D57E5C99}">
              <c14:invertSolidFillFmt>
                <c14:spPr>
                  <a:solidFill>
                    <a:srgbClr val="000000"/>
                  </a:solidFill>
                </c14:spPr>
              </c14:invertSolidFillFmt>
            </c:ext>
          </c:extLst>
          <c:cat>
            <c:numRef>
              <c:f>'Graph gamma'!$A$5:$A$55</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gamma'!$D$5:$D$55</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38846831"/>
        <c:axId val="14077160"/>
      </c:lineChart>
      <c:catAx>
        <c:axId val="38846831"/>
        <c:scaling>
          <c:orientation val="minMax"/>
        </c:scaling>
        <c:axPos val="b"/>
        <c:delete val="0"/>
        <c:numFmt formatCode="General" sourceLinked="1"/>
        <c:majorTickMark val="out"/>
        <c:minorTickMark val="none"/>
        <c:tickLblPos val="nextTo"/>
        <c:crossAx val="14077160"/>
        <c:crosses val="autoZero"/>
        <c:auto val="1"/>
        <c:lblOffset val="100"/>
        <c:noMultiLvlLbl val="0"/>
      </c:catAx>
      <c:valAx>
        <c:axId val="14077160"/>
        <c:scaling>
          <c:orientation val="minMax"/>
        </c:scaling>
        <c:axPos val="l"/>
        <c:majorGridlines/>
        <c:delete val="0"/>
        <c:numFmt formatCode="General" sourceLinked="1"/>
        <c:majorTickMark val="out"/>
        <c:minorTickMark val="none"/>
        <c:tickLblPos val="nextTo"/>
        <c:crossAx val="388468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'Graph gamma'!$F$3</c:f>
              <c:strCache>
                <c:ptCount val="1"/>
                <c:pt idx="0">
                  <c:v>2007</c:v>
                </c:pt>
              </c:strCache>
            </c:strRef>
          </c:tx>
          <c:extLst>
            <c:ext xmlns:c14="http://schemas.microsoft.com/office/drawing/2007/8/2/chart" uri="{6F2FDCE9-48DA-4B69-8628-5D25D57E5C99}">
              <c14:invertSolidFillFmt>
                <c14:spPr>
                  <a:solidFill>
                    <a:srgbClr val="000000"/>
                  </a:solidFill>
                </c14:spPr>
              </c14:invertSolidFillFmt>
            </c:ext>
          </c:extLst>
          <c:cat>
            <c:numRef>
              <c:f>'Graph gamma'!$A$5:$A$55</c:f>
              <c:numCache>
                <c:ptCount val="51"/>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numCache>
            </c:numRef>
          </c:cat>
          <c:val>
            <c:numRef>
              <c:f>'Graph gamma'!$F$5:$F$55</c:f>
              <c:numCache>
                <c:ptCount val="51"/>
                <c:pt idx="0">
                  <c:v>0.03151248663171674</c:v>
                </c:pt>
                <c:pt idx="1">
                  <c:v>0.12331861251052764</c:v>
                </c:pt>
                <c:pt idx="2">
                  <c:v>0.21241560099882398</c:v>
                </c:pt>
                <c:pt idx="3">
                  <c:v>0.3233580052063237</c:v>
                </c:pt>
                <c:pt idx="4">
                  <c:v>0.40399999999999997</c:v>
                </c:pt>
                <c:pt idx="5">
                  <c:v>0.45528966211691196</c:v>
                </c:pt>
                <c:pt idx="6">
                  <c:v>0.5646783544212373</c:v>
                </c:pt>
                <c:pt idx="7">
                  <c:v>0.6271743041113407</c:v>
                </c:pt>
                <c:pt idx="8">
                  <c:v>0.6867966676921615</c:v>
                </c:pt>
                <c:pt idx="9">
                  <c:v>0.7512633872830037</c:v>
                </c:pt>
                <c:pt idx="10">
                  <c:v>0.7904329680096359</c:v>
                </c:pt>
                <c:pt idx="11">
                  <c:v>0.8337256307113668</c:v>
                </c:pt>
                <c:pt idx="12">
                  <c:v>0.8541445954777193</c:v>
                </c:pt>
                <c:pt idx="13">
                  <c:v>0.8545556548854054</c:v>
                </c:pt>
                <c:pt idx="14">
                  <c:v>0.8262888752635908</c:v>
                </c:pt>
                <c:pt idx="15">
                  <c:v>0.8516858127492212</c:v>
                </c:pt>
                <c:pt idx="16">
                  <c:v>0.844970731888326</c:v>
                </c:pt>
                <c:pt idx="17">
                  <c:v>0.83</c:v>
                </c:pt>
                <c:pt idx="18">
                  <c:v>0.8351054246184347</c:v>
                </c:pt>
                <c:pt idx="19">
                  <c:v>0.8293882439711802</c:v>
                </c:pt>
                <c:pt idx="20">
                  <c:v>0.8462450563642036</c:v>
                </c:pt>
                <c:pt idx="21">
                  <c:v>0.8202598848307063</c:v>
                </c:pt>
                <c:pt idx="22">
                  <c:v>0.8133501189051716</c:v>
                </c:pt>
                <c:pt idx="23">
                  <c:v>0.8142437147333639</c:v>
                </c:pt>
                <c:pt idx="24">
                  <c:v>0.8184905979299038</c:v>
                </c:pt>
                <c:pt idx="25">
                  <c:v>0.8195924516795086</c:v>
                </c:pt>
                <c:pt idx="26">
                  <c:v>0.789254519647182</c:v>
                </c:pt>
                <c:pt idx="27">
                  <c:v>0.7922814427876698</c:v>
                </c:pt>
                <c:pt idx="28">
                  <c:v>0.810149635613444</c:v>
                </c:pt>
                <c:pt idx="29">
                  <c:v>0.8169023991791188</c:v>
                </c:pt>
                <c:pt idx="30">
                  <c:v>0.7864969784684154</c:v>
                </c:pt>
                <c:pt idx="31">
                  <c:v>0.8019351316747815</c:v>
                </c:pt>
                <c:pt idx="32">
                  <c:v>0.8086015273402751</c:v>
                </c:pt>
                <c:pt idx="33">
                  <c:v>0.78</c:v>
                </c:pt>
                <c:pt idx="34">
                  <c:v>0.7664713826088883</c:v>
                </c:pt>
                <c:pt idx="35">
                  <c:v>0.7618251601932461</c:v>
                </c:pt>
                <c:pt idx="36">
                  <c:v>0.7500383660321104</c:v>
                </c:pt>
                <c:pt idx="37">
                  <c:v>0.7265941224731204</c:v>
                </c:pt>
                <c:pt idx="38">
                  <c:v>0.7257716919225286</c:v>
                </c:pt>
                <c:pt idx="39">
                  <c:v>0.7149556317052149</c:v>
                </c:pt>
                <c:pt idx="40">
                  <c:v>0.6817754332817826</c:v>
                </c:pt>
                <c:pt idx="41">
                  <c:v>0.6414388132000763</c:v>
                </c:pt>
                <c:pt idx="42">
                  <c:v>0.5949537708457484</c:v>
                </c:pt>
                <c:pt idx="43">
                  <c:v>0.5514886237008529</c:v>
                </c:pt>
                <c:pt idx="44">
                  <c:v>0.4720340906394827</c:v>
                </c:pt>
                <c:pt idx="45">
                  <c:v>0.42700000000000005</c:v>
                </c:pt>
                <c:pt idx="46">
                  <c:v>0.29153059447852747</c:v>
                </c:pt>
                <c:pt idx="47">
                  <c:v>0.16514675535925286</c:v>
                </c:pt>
                <c:pt idx="48">
                  <c:v>0.1432021916974621</c:v>
                </c:pt>
                <c:pt idx="49">
                  <c:v>0.11250740584605108</c:v>
                </c:pt>
                <c:pt idx="50">
                  <c:v>0.07541097182460006</c:v>
                </c:pt>
              </c:numCache>
            </c:numRef>
          </c:val>
          <c:smooth val="0"/>
        </c:ser>
        <c:marker val="1"/>
        <c:axId val="59585577"/>
        <c:axId val="66508146"/>
      </c:lineChart>
      <c:catAx>
        <c:axId val="59585577"/>
        <c:scaling>
          <c:orientation val="minMax"/>
        </c:scaling>
        <c:axPos val="b"/>
        <c:delete val="0"/>
        <c:numFmt formatCode="General" sourceLinked="1"/>
        <c:majorTickMark val="out"/>
        <c:minorTickMark val="none"/>
        <c:tickLblPos val="nextTo"/>
        <c:crossAx val="66508146"/>
        <c:crosses val="autoZero"/>
        <c:auto val="1"/>
        <c:lblOffset val="100"/>
        <c:noMultiLvlLbl val="0"/>
      </c:catAx>
      <c:valAx>
        <c:axId val="66508146"/>
        <c:scaling>
          <c:orientation val="minMax"/>
        </c:scaling>
        <c:axPos val="l"/>
        <c:majorGridlines/>
        <c:delete val="0"/>
        <c:numFmt formatCode="General" sourceLinked="1"/>
        <c:majorTickMark val="out"/>
        <c:minorTickMark val="none"/>
        <c:tickLblPos val="nextTo"/>
        <c:crossAx val="595855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2'!$B$3</c:f>
              <c:strCache>
                <c:ptCount val="1"/>
                <c:pt idx="0">
                  <c:v>1992</c:v>
                </c:pt>
              </c:strCache>
            </c:strRef>
          </c:tx>
          <c:extLst>
            <c:ext xmlns:c14="http://schemas.microsoft.com/office/drawing/2007/8/2/chart" uri="{6F2FDCE9-48DA-4B69-8628-5D25D57E5C99}">
              <c14:invertSolidFillFmt>
                <c14:spPr>
                  <a:solidFill>
                    <a:srgbClr val="000000"/>
                  </a:solidFill>
                </c14:spPr>
              </c14:invertSolidFillFmt>
            </c:ext>
          </c:extLst>
          <c:cat>
            <c:numRef>
              <c:f>'Graph 2'!$A$4:$A$54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2'!$B$4:$B$54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1"/>
          <c:order val="1"/>
          <c:tx>
            <c:strRef>
              <c:f>'Graph 2'!$C$3</c:f>
              <c:strCache>
                <c:ptCount val="1"/>
                <c:pt idx="0">
                  <c:v>1995</c:v>
                </c:pt>
              </c:strCache>
            </c:strRef>
          </c:tx>
          <c:extLst>
            <c:ext xmlns:c14="http://schemas.microsoft.com/office/drawing/2007/8/2/chart" uri="{6F2FDCE9-48DA-4B69-8628-5D25D57E5C99}">
              <c14:invertSolidFillFmt>
                <c14:spPr>
                  <a:solidFill>
                    <a:srgbClr val="000000"/>
                  </a:solidFill>
                </c14:spPr>
              </c14:invertSolidFillFmt>
            </c:ext>
          </c:extLst>
          <c:cat>
            <c:numRef>
              <c:f>'Graph 2'!$A$4:$A$54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2'!$C$4:$C$54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2"/>
          <c:order val="2"/>
          <c:tx>
            <c:strRef>
              <c:f>'Graph 2'!$D$3</c:f>
              <c:strCache>
                <c:ptCount val="1"/>
                <c:pt idx="0">
                  <c:v>2000</c:v>
                </c:pt>
              </c:strCache>
            </c:strRef>
          </c:tx>
          <c:extLst>
            <c:ext xmlns:c14="http://schemas.microsoft.com/office/drawing/2007/8/2/chart" uri="{6F2FDCE9-48DA-4B69-8628-5D25D57E5C99}">
              <c14:invertSolidFillFmt>
                <c14:spPr>
                  <a:solidFill>
                    <a:srgbClr val="000000"/>
                  </a:solidFill>
                </c14:spPr>
              </c14:invertSolidFillFmt>
            </c:ext>
          </c:extLst>
          <c:cat>
            <c:numRef>
              <c:f>'Graph 2'!$A$4:$A$54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2'!$D$4:$D$54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3"/>
          <c:order val="3"/>
          <c:tx>
            <c:strRef>
              <c:f>'Graph 2'!$E$3</c:f>
              <c:strCache>
                <c:ptCount val="1"/>
                <c:pt idx="0">
                  <c:v>2005</c:v>
                </c:pt>
              </c:strCache>
            </c:strRef>
          </c:tx>
          <c:extLst>
            <c:ext xmlns:c14="http://schemas.microsoft.com/office/drawing/2007/8/2/chart" uri="{6F2FDCE9-48DA-4B69-8628-5D25D57E5C99}">
              <c14:invertSolidFillFmt>
                <c14:spPr>
                  <a:solidFill>
                    <a:srgbClr val="000000"/>
                  </a:solidFill>
                </c14:spPr>
              </c14:invertSolidFillFmt>
            </c:ext>
          </c:extLst>
          <c:cat>
            <c:numRef>
              <c:f>'Graph 2'!$A$4:$A$54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2'!$E$4:$E$54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4"/>
          <c:order val="4"/>
          <c:tx>
            <c:strRef>
              <c:f>'Graph 2'!$F$3</c:f>
              <c:strCache>
                <c:ptCount val="1"/>
                <c:pt idx="0">
                  <c:v>2007</c:v>
                </c:pt>
              </c:strCache>
            </c:strRef>
          </c:tx>
          <c:extLst>
            <c:ext xmlns:c14="http://schemas.microsoft.com/office/drawing/2007/8/2/chart" uri="{6F2FDCE9-48DA-4B69-8628-5D25D57E5C99}">
              <c14:invertSolidFillFmt>
                <c14:spPr>
                  <a:solidFill>
                    <a:srgbClr val="000000"/>
                  </a:solidFill>
                </c14:spPr>
              </c14:invertSolidFillFmt>
            </c:ext>
          </c:extLst>
          <c:cat>
            <c:numRef>
              <c:f>'Graph 2'!$A$4:$A$54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2'!$F$4:$F$54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5"/>
          <c:order val="5"/>
          <c:tx>
            <c:strRef>
              <c:f>'Graph 2'!$G$3</c:f>
              <c:strCache>
                <c:ptCount val="1"/>
                <c:pt idx="0">
                  <c:v>1970</c:v>
                </c:pt>
              </c:strCache>
            </c:strRef>
          </c:tx>
          <c:extLst>
            <c:ext xmlns:c14="http://schemas.microsoft.com/office/drawing/2007/8/2/chart" uri="{6F2FDCE9-48DA-4B69-8628-5D25D57E5C99}">
              <c14:invertSolidFillFmt>
                <c14:spPr>
                  <a:solidFill>
                    <a:srgbClr val="000000"/>
                  </a:solidFill>
                </c14:spPr>
              </c14:invertSolidFillFmt>
            </c:ext>
          </c:extLst>
          <c:val>
            <c:numRef>
              <c:f>'Graph 2'!$G$4:$G$54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6"/>
          <c:order val="6"/>
          <c:tx>
            <c:strRef>
              <c:f>'Graph 2'!$H$3</c:f>
              <c:strCache>
                <c:ptCount val="1"/>
                <c:pt idx="0">
                  <c:v>1980</c:v>
                </c:pt>
              </c:strCache>
            </c:strRef>
          </c:tx>
          <c:extLst>
            <c:ext xmlns:c14="http://schemas.microsoft.com/office/drawing/2007/8/2/chart" uri="{6F2FDCE9-48DA-4B69-8628-5D25D57E5C99}">
              <c14:invertSolidFillFmt>
                <c14:spPr>
                  <a:solidFill>
                    <a:srgbClr val="000000"/>
                  </a:solidFill>
                </c14:spPr>
              </c14:invertSolidFillFmt>
            </c:ext>
          </c:extLst>
          <c:val>
            <c:numRef>
              <c:f>'Graph 2'!$H$4:$H$54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7"/>
          <c:order val="7"/>
          <c:tx>
            <c:strRef>
              <c:f>'Graph 2'!$I$3</c:f>
              <c:strCache>
                <c:ptCount val="1"/>
                <c:pt idx="0">
                  <c:v>1991</c:v>
                </c:pt>
              </c:strCache>
            </c:strRef>
          </c:tx>
          <c:extLst>
            <c:ext xmlns:c14="http://schemas.microsoft.com/office/drawing/2007/8/2/chart" uri="{6F2FDCE9-48DA-4B69-8628-5D25D57E5C99}">
              <c14:invertSolidFillFmt>
                <c14:spPr>
                  <a:solidFill>
                    <a:srgbClr val="000000"/>
                  </a:solidFill>
                </c14:spPr>
              </c14:invertSolidFillFmt>
            </c:ext>
          </c:extLst>
          <c:val>
            <c:numRef>
              <c:f>'Graph 2'!$I$4:$I$54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61702403"/>
        <c:axId val="18450716"/>
      </c:lineChart>
      <c:catAx>
        <c:axId val="61702403"/>
        <c:scaling>
          <c:orientation val="minMax"/>
        </c:scaling>
        <c:axPos val="b"/>
        <c:delete val="0"/>
        <c:numFmt formatCode="General" sourceLinked="1"/>
        <c:majorTickMark val="out"/>
        <c:minorTickMark val="none"/>
        <c:tickLblPos val="nextTo"/>
        <c:crossAx val="18450716"/>
        <c:crosses val="autoZero"/>
        <c:auto val="1"/>
        <c:lblOffset val="100"/>
        <c:noMultiLvlLbl val="0"/>
      </c:catAx>
      <c:valAx>
        <c:axId val="18450716"/>
        <c:scaling>
          <c:orientation val="minMax"/>
        </c:scaling>
        <c:axPos val="l"/>
        <c:majorGridlines/>
        <c:delete val="0"/>
        <c:numFmt formatCode="General" sourceLinked="1"/>
        <c:majorTickMark val="out"/>
        <c:minorTickMark val="none"/>
        <c:tickLblPos val="nextTo"/>
        <c:crossAx val="6170240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'Graph 2'!$G$3</c:f>
              <c:strCache>
                <c:ptCount val="1"/>
                <c:pt idx="0">
                  <c:v>1970</c:v>
                </c:pt>
              </c:strCache>
            </c:strRef>
          </c:tx>
          <c:extLst>
            <c:ext xmlns:c14="http://schemas.microsoft.com/office/drawing/2007/8/2/chart" uri="{6F2FDCE9-48DA-4B69-8628-5D25D57E5C99}">
              <c14:invertSolidFillFmt>
                <c14:spPr>
                  <a:solidFill>
                    <a:srgbClr val="000000"/>
                  </a:solidFill>
                </c14:spPr>
              </c14:invertSolidFillFmt>
            </c:ext>
          </c:extLst>
          <c:cat>
            <c:numRef>
              <c:f>'Graph 2'!$A$4:$A$54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cat>
          <c:val>
            <c:numRef>
              <c:f>'Graph 2'!$G$4:$G$54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ser>
          <c:idx val="1"/>
          <c:order val="1"/>
          <c:tx>
            <c:strRef>
              <c:f>'Graph 2'!$H$3</c:f>
              <c:strCache>
                <c:ptCount val="1"/>
                <c:pt idx="0">
                  <c:v>1980</c:v>
                </c:pt>
              </c:strCache>
            </c:strRef>
          </c:tx>
          <c:extLst>
            <c:ext xmlns:c14="http://schemas.microsoft.com/office/drawing/2007/8/2/chart" uri="{6F2FDCE9-48DA-4B69-8628-5D25D57E5C99}">
              <c14:invertSolidFillFmt>
                <c14:spPr>
                  <a:solidFill>
                    <a:srgbClr val="000000"/>
                  </a:solidFill>
                </c14:spPr>
              </c14:invertSolidFillFmt>
            </c:ext>
          </c:extLst>
          <c:val>
            <c:numRef>
              <c:f>'Graph 2'!$H$4:$H$54</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smooth val="0"/>
        </c:ser>
        <c:marker val="1"/>
        <c:axId val="31838717"/>
        <c:axId val="18112998"/>
      </c:lineChart>
      <c:catAx>
        <c:axId val="31838717"/>
        <c:scaling>
          <c:orientation val="minMax"/>
        </c:scaling>
        <c:axPos val="b"/>
        <c:delete val="0"/>
        <c:numFmt formatCode="General" sourceLinked="1"/>
        <c:majorTickMark val="out"/>
        <c:minorTickMark val="none"/>
        <c:tickLblPos val="nextTo"/>
        <c:crossAx val="18112998"/>
        <c:crosses val="autoZero"/>
        <c:auto val="1"/>
        <c:lblOffset val="100"/>
        <c:noMultiLvlLbl val="0"/>
      </c:catAx>
      <c:valAx>
        <c:axId val="18112998"/>
        <c:scaling>
          <c:orientation val="minMax"/>
        </c:scaling>
        <c:axPos val="l"/>
        <c:majorGridlines/>
        <c:delete val="0"/>
        <c:numFmt formatCode="General" sourceLinked="1"/>
        <c:majorTickMark val="out"/>
        <c:minorTickMark val="none"/>
        <c:tickLblPos val="nextTo"/>
        <c:crossAx val="318387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17</xdr:row>
      <xdr:rowOff>152400</xdr:rowOff>
    </xdr:from>
    <xdr:to>
      <xdr:col>19</xdr:col>
      <xdr:colOff>104775</xdr:colOff>
      <xdr:row>41</xdr:row>
      <xdr:rowOff>142875</xdr:rowOff>
    </xdr:to>
    <xdr:graphicFrame>
      <xdr:nvGraphicFramePr>
        <xdr:cNvPr id="1" name="Chart 2"/>
        <xdr:cNvGraphicFramePr/>
      </xdr:nvGraphicFramePr>
      <xdr:xfrm>
        <a:off x="3895725" y="2905125"/>
        <a:ext cx="7791450" cy="3876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20</xdr:row>
      <xdr:rowOff>28575</xdr:rowOff>
    </xdr:from>
    <xdr:to>
      <xdr:col>19</xdr:col>
      <xdr:colOff>28575</xdr:colOff>
      <xdr:row>38</xdr:row>
      <xdr:rowOff>85725</xdr:rowOff>
    </xdr:to>
    <xdr:graphicFrame>
      <xdr:nvGraphicFramePr>
        <xdr:cNvPr id="1" name="Chart 1"/>
        <xdr:cNvGraphicFramePr/>
      </xdr:nvGraphicFramePr>
      <xdr:xfrm>
        <a:off x="6457950" y="3267075"/>
        <a:ext cx="5400675" cy="2971800"/>
      </xdr:xfrm>
      <a:graphic>
        <a:graphicData uri="http://schemas.openxmlformats.org/drawingml/2006/chart">
          <c:chart xmlns:c="http://schemas.openxmlformats.org/drawingml/2006/chart" r:id="rId1"/>
        </a:graphicData>
      </a:graphic>
    </xdr:graphicFrame>
    <xdr:clientData/>
  </xdr:twoCellAnchor>
  <xdr:twoCellAnchor>
    <xdr:from>
      <xdr:col>10</xdr:col>
      <xdr:colOff>85725</xdr:colOff>
      <xdr:row>0</xdr:row>
      <xdr:rowOff>104775</xdr:rowOff>
    </xdr:from>
    <xdr:to>
      <xdr:col>19</xdr:col>
      <xdr:colOff>57150</xdr:colOff>
      <xdr:row>19</xdr:row>
      <xdr:rowOff>9525</xdr:rowOff>
    </xdr:to>
    <xdr:graphicFrame>
      <xdr:nvGraphicFramePr>
        <xdr:cNvPr id="2" name="Chart 2"/>
        <xdr:cNvGraphicFramePr/>
      </xdr:nvGraphicFramePr>
      <xdr:xfrm>
        <a:off x="6429375" y="104775"/>
        <a:ext cx="5457825" cy="2981325"/>
      </xdr:xfrm>
      <a:graphic>
        <a:graphicData uri="http://schemas.openxmlformats.org/drawingml/2006/chart">
          <c:chart xmlns:c="http://schemas.openxmlformats.org/drawingml/2006/chart" r:id="rId2"/>
        </a:graphicData>
      </a:graphic>
    </xdr:graphicFrame>
    <xdr:clientData/>
  </xdr:twoCellAnchor>
  <xdr:twoCellAnchor>
    <xdr:from>
      <xdr:col>8</xdr:col>
      <xdr:colOff>514350</xdr:colOff>
      <xdr:row>38</xdr:row>
      <xdr:rowOff>114300</xdr:rowOff>
    </xdr:from>
    <xdr:to>
      <xdr:col>19</xdr:col>
      <xdr:colOff>190500</xdr:colOff>
      <xdr:row>61</xdr:row>
      <xdr:rowOff>133350</xdr:rowOff>
    </xdr:to>
    <xdr:graphicFrame>
      <xdr:nvGraphicFramePr>
        <xdr:cNvPr id="3" name="Chart 3"/>
        <xdr:cNvGraphicFramePr/>
      </xdr:nvGraphicFramePr>
      <xdr:xfrm>
        <a:off x="5638800" y="6267450"/>
        <a:ext cx="6381750" cy="3743325"/>
      </xdr:xfrm>
      <a:graphic>
        <a:graphicData uri="http://schemas.openxmlformats.org/drawingml/2006/chart">
          <c:chart xmlns:c="http://schemas.openxmlformats.org/drawingml/2006/chart" r:id="rId3"/>
        </a:graphicData>
      </a:graphic>
    </xdr:graphicFrame>
    <xdr:clientData/>
  </xdr:twoCellAnchor>
  <xdr:twoCellAnchor>
    <xdr:from>
      <xdr:col>8</xdr:col>
      <xdr:colOff>457200</xdr:colOff>
      <xdr:row>63</xdr:row>
      <xdr:rowOff>95250</xdr:rowOff>
    </xdr:from>
    <xdr:to>
      <xdr:col>19</xdr:col>
      <xdr:colOff>180975</xdr:colOff>
      <xdr:row>85</xdr:row>
      <xdr:rowOff>0</xdr:rowOff>
    </xdr:to>
    <xdr:graphicFrame>
      <xdr:nvGraphicFramePr>
        <xdr:cNvPr id="4" name="Chart 4"/>
        <xdr:cNvGraphicFramePr/>
      </xdr:nvGraphicFramePr>
      <xdr:xfrm>
        <a:off x="5581650" y="10296525"/>
        <a:ext cx="6429375" cy="34671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3</xdr:row>
      <xdr:rowOff>57150</xdr:rowOff>
    </xdr:from>
    <xdr:to>
      <xdr:col>21</xdr:col>
      <xdr:colOff>57150</xdr:colOff>
      <xdr:row>23</xdr:row>
      <xdr:rowOff>57150</xdr:rowOff>
    </xdr:to>
    <xdr:graphicFrame>
      <xdr:nvGraphicFramePr>
        <xdr:cNvPr id="1" name="Chart 4"/>
        <xdr:cNvGraphicFramePr/>
      </xdr:nvGraphicFramePr>
      <xdr:xfrm>
        <a:off x="5829300" y="542925"/>
        <a:ext cx="7029450" cy="3238500"/>
      </xdr:xfrm>
      <a:graphic>
        <a:graphicData uri="http://schemas.openxmlformats.org/drawingml/2006/chart">
          <c:chart xmlns:c="http://schemas.openxmlformats.org/drawingml/2006/chart" r:id="rId1"/>
        </a:graphicData>
      </a:graphic>
    </xdr:graphicFrame>
    <xdr:clientData/>
  </xdr:twoCellAnchor>
  <xdr:twoCellAnchor>
    <xdr:from>
      <xdr:col>9</xdr:col>
      <xdr:colOff>342900</xdr:colOff>
      <xdr:row>26</xdr:row>
      <xdr:rowOff>66675</xdr:rowOff>
    </xdr:from>
    <xdr:to>
      <xdr:col>22</xdr:col>
      <xdr:colOff>209550</xdr:colOff>
      <xdr:row>49</xdr:row>
      <xdr:rowOff>85725</xdr:rowOff>
    </xdr:to>
    <xdr:graphicFrame>
      <xdr:nvGraphicFramePr>
        <xdr:cNvPr id="2" name="Chart 5"/>
        <xdr:cNvGraphicFramePr/>
      </xdr:nvGraphicFramePr>
      <xdr:xfrm>
        <a:off x="5829300" y="4276725"/>
        <a:ext cx="7791450" cy="3743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Q44"/>
  <sheetViews>
    <sheetView workbookViewId="0" topLeftCell="A1">
      <selection activeCell="C12" sqref="C12:C15"/>
    </sheetView>
  </sheetViews>
  <sheetFormatPr defaultColWidth="9.140625" defaultRowHeight="12.75"/>
  <cols>
    <col min="3" max="3" width="16.140625" style="0" bestFit="1" customWidth="1"/>
    <col min="36" max="36" width="14.421875" style="0" bestFit="1" customWidth="1"/>
  </cols>
  <sheetData>
    <row r="1" spans="5:43" ht="12.75">
      <c r="E1" s="2" t="s">
        <v>0</v>
      </c>
      <c r="F1" s="2" t="s">
        <v>1</v>
      </c>
      <c r="G1" s="2" t="s">
        <v>2</v>
      </c>
      <c r="H1" s="2" t="s">
        <v>3</v>
      </c>
      <c r="I1" s="2" t="s">
        <v>4</v>
      </c>
      <c r="J1" s="2" t="s">
        <v>5</v>
      </c>
      <c r="K1" s="2" t="s">
        <v>6</v>
      </c>
      <c r="L1" s="2" t="s">
        <v>7</v>
      </c>
      <c r="M1" s="2" t="s">
        <v>8</v>
      </c>
      <c r="N1" s="2" t="s">
        <v>9</v>
      </c>
      <c r="O1" s="2" t="s">
        <v>10</v>
      </c>
      <c r="P1" s="2" t="s">
        <v>11</v>
      </c>
      <c r="Q1" s="2" t="s">
        <v>12</v>
      </c>
      <c r="R1" s="2" t="s">
        <v>13</v>
      </c>
      <c r="S1" s="2" t="s">
        <v>14</v>
      </c>
      <c r="T1" s="2" t="s">
        <v>15</v>
      </c>
      <c r="U1" s="2" t="s">
        <v>16</v>
      </c>
      <c r="V1" s="2" t="s">
        <v>17</v>
      </c>
      <c r="W1" s="2" t="s">
        <v>18</v>
      </c>
      <c r="X1" s="2" t="s">
        <v>19</v>
      </c>
      <c r="Y1" s="2" t="s">
        <v>20</v>
      </c>
      <c r="Z1" s="2" t="s">
        <v>21</v>
      </c>
      <c r="AA1" s="2" t="s">
        <v>22</v>
      </c>
      <c r="AB1" s="2" t="s">
        <v>23</v>
      </c>
      <c r="AC1" s="2" t="s">
        <v>24</v>
      </c>
      <c r="AD1" s="2" t="s">
        <v>25</v>
      </c>
      <c r="AE1" s="2" t="s">
        <v>26</v>
      </c>
      <c r="AF1" s="2" t="s">
        <v>27</v>
      </c>
      <c r="AG1" s="2" t="s">
        <v>28</v>
      </c>
      <c r="AH1" s="2" t="s">
        <v>29</v>
      </c>
      <c r="AI1" s="2" t="s">
        <v>30</v>
      </c>
      <c r="AJ1" s="2" t="s">
        <v>31</v>
      </c>
      <c r="AK1" s="2" t="s">
        <v>32</v>
      </c>
      <c r="AL1" s="2" t="s">
        <v>33</v>
      </c>
      <c r="AM1" s="2" t="s">
        <v>34</v>
      </c>
      <c r="AN1" s="2" t="s">
        <v>35</v>
      </c>
      <c r="AO1" s="2" t="s">
        <v>36</v>
      </c>
      <c r="AP1" s="2" t="s">
        <v>37</v>
      </c>
      <c r="AQ1" s="2" t="s">
        <v>38</v>
      </c>
    </row>
    <row r="2" spans="5:43" ht="12.7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43" ht="12.75" hidden="1">
      <c r="B3" s="2"/>
      <c r="C3" s="3" t="s">
        <v>39</v>
      </c>
      <c r="E3">
        <v>4681</v>
      </c>
      <c r="F3">
        <v>4706</v>
      </c>
      <c r="G3">
        <v>4736</v>
      </c>
      <c r="H3">
        <v>4769</v>
      </c>
      <c r="I3">
        <v>4771</v>
      </c>
      <c r="J3">
        <v>4744</v>
      </c>
      <c r="K3">
        <v>4762</v>
      </c>
      <c r="L3">
        <v>4792</v>
      </c>
      <c r="M3">
        <v>4790</v>
      </c>
      <c r="N3">
        <v>4800</v>
      </c>
      <c r="O3">
        <v>4881</v>
      </c>
      <c r="P3">
        <v>4848</v>
      </c>
      <c r="Q3">
        <v>4752</v>
      </c>
      <c r="R3">
        <v>4699</v>
      </c>
      <c r="S3">
        <v>4719</v>
      </c>
      <c r="T3">
        <v>4811</v>
      </c>
      <c r="U3">
        <v>5040</v>
      </c>
      <c r="V3">
        <v>5257</v>
      </c>
      <c r="W3">
        <v>5378</v>
      </c>
      <c r="X3">
        <v>5477</v>
      </c>
      <c r="Y3">
        <v>5644</v>
      </c>
      <c r="Z3">
        <v>5790</v>
      </c>
      <c r="AA3">
        <v>5885</v>
      </c>
      <c r="AB3">
        <v>5925</v>
      </c>
      <c r="AC3">
        <v>5920</v>
      </c>
      <c r="AD3">
        <v>6063</v>
      </c>
      <c r="AE3">
        <v>6185</v>
      </c>
      <c r="AF3">
        <v>6384</v>
      </c>
      <c r="AG3">
        <v>6587</v>
      </c>
      <c r="AH3">
        <v>6768</v>
      </c>
      <c r="AI3">
        <v>6917</v>
      </c>
      <c r="AJ3">
        <v>7021</v>
      </c>
      <c r="AK3">
        <v>7035</v>
      </c>
      <c r="AL3">
        <v>7001</v>
      </c>
      <c r="AM3">
        <v>6919</v>
      </c>
      <c r="AN3">
        <v>6918</v>
      </c>
      <c r="AO3">
        <v>7074</v>
      </c>
      <c r="AP3">
        <v>7259</v>
      </c>
      <c r="AQ3">
        <v>7410</v>
      </c>
    </row>
    <row r="4" spans="2:43" ht="12.75">
      <c r="B4" s="2"/>
      <c r="C4" s="3" t="s">
        <v>39</v>
      </c>
      <c r="E4">
        <f>E3*1000</f>
        <v>4681000</v>
      </c>
      <c r="F4">
        <f aca="true" t="shared" si="0" ref="F4:AQ4">F3*1000</f>
        <v>4706000</v>
      </c>
      <c r="G4">
        <f t="shared" si="0"/>
        <v>4736000</v>
      </c>
      <c r="H4">
        <f t="shared" si="0"/>
        <v>4769000</v>
      </c>
      <c r="I4">
        <f t="shared" si="0"/>
        <v>4771000</v>
      </c>
      <c r="J4">
        <f t="shared" si="0"/>
        <v>4744000</v>
      </c>
      <c r="K4">
        <f t="shared" si="0"/>
        <v>4762000</v>
      </c>
      <c r="L4">
        <f t="shared" si="0"/>
        <v>4792000</v>
      </c>
      <c r="M4">
        <f t="shared" si="0"/>
        <v>4790000</v>
      </c>
      <c r="N4">
        <f t="shared" si="0"/>
        <v>4800000</v>
      </c>
      <c r="O4">
        <f t="shared" si="0"/>
        <v>4881000</v>
      </c>
      <c r="P4">
        <f t="shared" si="0"/>
        <v>4848000</v>
      </c>
      <c r="Q4">
        <f t="shared" si="0"/>
        <v>4752000</v>
      </c>
      <c r="R4">
        <f t="shared" si="0"/>
        <v>4699000</v>
      </c>
      <c r="S4">
        <f t="shared" si="0"/>
        <v>4719000</v>
      </c>
      <c r="T4">
        <f t="shared" si="0"/>
        <v>4811000</v>
      </c>
      <c r="U4">
        <f t="shared" si="0"/>
        <v>5040000</v>
      </c>
      <c r="V4">
        <f t="shared" si="0"/>
        <v>5257000</v>
      </c>
      <c r="W4">
        <f t="shared" si="0"/>
        <v>5378000</v>
      </c>
      <c r="X4">
        <f t="shared" si="0"/>
        <v>5477000</v>
      </c>
      <c r="Y4">
        <f t="shared" si="0"/>
        <v>5644000</v>
      </c>
      <c r="Z4">
        <f t="shared" si="0"/>
        <v>5790000</v>
      </c>
      <c r="AA4">
        <f t="shared" si="0"/>
        <v>5885000</v>
      </c>
      <c r="AB4">
        <f t="shared" si="0"/>
        <v>5925000</v>
      </c>
      <c r="AC4">
        <f t="shared" si="0"/>
        <v>5920000</v>
      </c>
      <c r="AD4">
        <f t="shared" si="0"/>
        <v>6063000</v>
      </c>
      <c r="AE4">
        <f t="shared" si="0"/>
        <v>6185000</v>
      </c>
      <c r="AF4">
        <f t="shared" si="0"/>
        <v>6384000</v>
      </c>
      <c r="AG4">
        <f t="shared" si="0"/>
        <v>6587000</v>
      </c>
      <c r="AH4">
        <f t="shared" si="0"/>
        <v>6768000</v>
      </c>
      <c r="AI4">
        <f t="shared" si="0"/>
        <v>6917000</v>
      </c>
      <c r="AJ4">
        <f t="shared" si="0"/>
        <v>7021000</v>
      </c>
      <c r="AK4">
        <f t="shared" si="0"/>
        <v>7035000</v>
      </c>
      <c r="AL4">
        <f t="shared" si="0"/>
        <v>7001000</v>
      </c>
      <c r="AM4">
        <f t="shared" si="0"/>
        <v>6919000</v>
      </c>
      <c r="AN4">
        <f t="shared" si="0"/>
        <v>6918000</v>
      </c>
      <c r="AO4">
        <f t="shared" si="0"/>
        <v>7074000</v>
      </c>
      <c r="AP4">
        <f t="shared" si="0"/>
        <v>7259000</v>
      </c>
      <c r="AQ4">
        <f t="shared" si="0"/>
        <v>7410000</v>
      </c>
    </row>
    <row r="5" spans="2:3" ht="12.75">
      <c r="B5" s="2"/>
      <c r="C5" s="3"/>
    </row>
    <row r="6" spans="2:43" ht="12.75">
      <c r="B6" s="2"/>
      <c r="C6" s="10" t="s">
        <v>54</v>
      </c>
      <c r="E6">
        <f>E4/Population!B14</f>
        <v>0.5739576143153196</v>
      </c>
      <c r="F6">
        <f>F4/Population!C14</f>
        <v>0.5689179545598242</v>
      </c>
      <c r="G6">
        <f>G4/Population!D14</f>
        <v>0.5650843271427805</v>
      </c>
      <c r="H6">
        <f>H4/Population!E14</f>
        <v>0.5620683975599702</v>
      </c>
      <c r="I6">
        <f>I4/Population!F14</f>
        <v>0.5549796893253711</v>
      </c>
      <c r="J6">
        <f>J4/Population!G14</f>
        <v>0.5435170214259015</v>
      </c>
      <c r="K6">
        <f>K4/Population!H14</f>
        <v>0.537446821741857</v>
      </c>
      <c r="L6">
        <f>L4/Population!I14</f>
        <v>0.5338032405933749</v>
      </c>
      <c r="M6">
        <f>M4/Population!J14</f>
        <v>0.5266504361578179</v>
      </c>
      <c r="N6">
        <f>N4/Population!K14</f>
        <v>0.5203828543389848</v>
      </c>
      <c r="O6">
        <f>O4/Population!L14</f>
        <v>0.5213650171443746</v>
      </c>
      <c r="P6">
        <f>P4/Population!M14</f>
        <v>0.510950793741717</v>
      </c>
      <c r="Q6">
        <f>Q4/Population!N14</f>
        <v>0.4951973051762812</v>
      </c>
      <c r="R6">
        <f>R4/Population!O14</f>
        <v>0.4843225691379744</v>
      </c>
      <c r="S6">
        <f>S4/Population!P14</f>
        <v>0.4807950938727204</v>
      </c>
      <c r="T6">
        <f>T4/Population!Q14</f>
        <v>0.48483592748100124</v>
      </c>
      <c r="U6">
        <f>U4/Population!R14</f>
        <v>0.5030541324674281</v>
      </c>
      <c r="V6">
        <f>V4/Population!S14</f>
        <v>0.5199347297459486</v>
      </c>
      <c r="W6">
        <f>W4/Population!T14</f>
        <v>0.527906556024206</v>
      </c>
      <c r="X6">
        <f>X4/Population!U14</f>
        <v>0.5345833036857748</v>
      </c>
      <c r="Y6">
        <f>Y4/Population!V14</f>
        <v>0.5476806515264925</v>
      </c>
      <c r="Z6">
        <f>Z4/Population!W14</f>
        <v>0.5582603489078972</v>
      </c>
      <c r="AA6">
        <f>AA4/Population!X14</f>
        <v>0.5640448755444806</v>
      </c>
      <c r="AB6">
        <f>AB4/Population!Y14</f>
        <v>0.564812307627192</v>
      </c>
      <c r="AC6">
        <f>AC4/Population!Z14</f>
        <v>0.5619362424481512</v>
      </c>
      <c r="AD6">
        <f>AD4/Population!AA14</f>
        <v>0.5736757757290109</v>
      </c>
      <c r="AE6">
        <f>AE4/Population!AB14</f>
        <v>0.5832949146161398</v>
      </c>
      <c r="AF6">
        <f>AF4/Population!AC14</f>
        <v>0.5999025158411758</v>
      </c>
      <c r="AG6">
        <f>AG4/Population!AD14</f>
        <v>0.6163297056087641</v>
      </c>
      <c r="AH6">
        <f>AH4/Population!AE14</f>
        <v>0.6301868143558381</v>
      </c>
      <c r="AI6">
        <f>AI4/Population!AF14</f>
        <v>0.6404332836242173</v>
      </c>
      <c r="AJ6">
        <f>AJ4/Population!AG14</f>
        <v>0.645806381617486</v>
      </c>
      <c r="AK6">
        <f>AK4/Population!AH14</f>
        <v>0.6433367255971337</v>
      </c>
      <c r="AL6">
        <f>AL4/Population!AI14</f>
        <v>0.6378112860256103</v>
      </c>
      <c r="AM6">
        <f>AM4/Population!AJ14</f>
        <v>0.6290155538391495</v>
      </c>
      <c r="AN6">
        <f>AN4/Population!AK14</f>
        <v>0.6281253902801001</v>
      </c>
      <c r="AO6">
        <f>AO4/Population!AL14</f>
        <v>0.6416270661044584</v>
      </c>
      <c r="AP6">
        <f>AP4/Population!AM14</f>
        <v>0.6573432412047628</v>
      </c>
      <c r="AQ6">
        <f>AQ4/Population!AN14</f>
        <v>0.669411585409646</v>
      </c>
    </row>
    <row r="7" spans="2:3" ht="12.75">
      <c r="B7" s="2"/>
      <c r="C7" s="1"/>
    </row>
    <row r="8" spans="2:16" ht="12.75">
      <c r="B8" s="2"/>
      <c r="C8" s="10" t="s">
        <v>52</v>
      </c>
      <c r="F8">
        <f>(F6-E6)/E6</f>
        <v>-0.008780543423066578</v>
      </c>
      <c r="G8">
        <f aca="true" t="shared" si="1" ref="G8:P8">(G6-F6)/F6</f>
        <v>-0.0067384539129369606</v>
      </c>
      <c r="H8">
        <f t="shared" si="1"/>
        <v>-0.005337131889782947</v>
      </c>
      <c r="I8">
        <f t="shared" si="1"/>
        <v>-0.012611824940473955</v>
      </c>
      <c r="J8">
        <f t="shared" si="1"/>
        <v>-0.020654211532323857</v>
      </c>
      <c r="K8">
        <f t="shared" si="1"/>
        <v>-0.011168370896866384</v>
      </c>
      <c r="L8">
        <f t="shared" si="1"/>
        <v>-0.006779426356403552</v>
      </c>
      <c r="M8">
        <f t="shared" si="1"/>
        <v>-0.013399702159181246</v>
      </c>
      <c r="N8">
        <f t="shared" si="1"/>
        <v>-0.011900838561073495</v>
      </c>
      <c r="O8">
        <f t="shared" si="1"/>
        <v>0.001887385022777804</v>
      </c>
      <c r="P8">
        <f t="shared" si="1"/>
        <v>-0.01997491787941278</v>
      </c>
    </row>
    <row r="9" spans="2:3" ht="12.75">
      <c r="B9" s="2"/>
      <c r="C9" s="1"/>
    </row>
    <row r="10" spans="2:3" ht="12.75">
      <c r="B10" s="2"/>
      <c r="C10" s="1"/>
    </row>
    <row r="11" spans="2:43" ht="12.75">
      <c r="B11" s="2"/>
      <c r="C11" s="10" t="s">
        <v>59</v>
      </c>
      <c r="E11" s="14">
        <f>((E13-E12)/2)+E12</f>
        <v>46.95931145025003</v>
      </c>
      <c r="F11" s="14">
        <f aca="true" t="shared" si="2" ref="F11:AQ11">((F13-F12)/2)+F12</f>
        <v>47.37529226112934</v>
      </c>
      <c r="G11" s="14">
        <f t="shared" si="2"/>
        <v>47.69669423704511</v>
      </c>
      <c r="H11" s="14">
        <f t="shared" si="2"/>
        <v>47.9526237142693</v>
      </c>
      <c r="I11" s="14">
        <f t="shared" si="2"/>
        <v>48.565118486838685</v>
      </c>
      <c r="J11" s="14">
        <f t="shared" si="2"/>
        <v>49.589347356897946</v>
      </c>
      <c r="K11" s="14">
        <f t="shared" si="2"/>
        <v>50.14943484552096</v>
      </c>
      <c r="L11" s="14">
        <f t="shared" si="2"/>
        <v>50.49173987762802</v>
      </c>
      <c r="M11" s="14">
        <f t="shared" si="2"/>
        <v>51.177503177456494</v>
      </c>
      <c r="N11" s="14">
        <f t="shared" si="2"/>
        <v>51.793893947778365</v>
      </c>
      <c r="O11" s="14">
        <f t="shared" si="2"/>
        <v>51.696323081860974</v>
      </c>
      <c r="P11" s="14">
        <f t="shared" si="2"/>
        <v>52.75</v>
      </c>
      <c r="Q11" s="14">
        <f t="shared" si="2"/>
        <v>50.35</v>
      </c>
      <c r="R11" s="14">
        <f t="shared" si="2"/>
        <v>49</v>
      </c>
      <c r="S11" s="14">
        <f t="shared" si="2"/>
        <v>48.8</v>
      </c>
      <c r="T11" s="14">
        <f t="shared" si="2"/>
        <v>49.2</v>
      </c>
      <c r="U11" s="14">
        <f t="shared" si="2"/>
        <v>51.2</v>
      </c>
      <c r="V11" s="14">
        <f t="shared" si="2"/>
        <v>53.4</v>
      </c>
      <c r="W11" s="14">
        <f t="shared" si="2"/>
        <v>54.099999999999994</v>
      </c>
      <c r="X11" s="14">
        <f t="shared" si="2"/>
        <v>54.7</v>
      </c>
      <c r="Y11" s="14">
        <f t="shared" si="2"/>
        <v>55.95</v>
      </c>
      <c r="Z11" s="14">
        <f t="shared" si="2"/>
        <v>56.7</v>
      </c>
      <c r="AA11" s="14">
        <f t="shared" si="2"/>
        <v>57</v>
      </c>
      <c r="AB11" s="14">
        <f t="shared" si="2"/>
        <v>56.35</v>
      </c>
      <c r="AC11" s="14">
        <f t="shared" si="2"/>
        <v>55.15</v>
      </c>
      <c r="AD11" s="14">
        <f t="shared" si="2"/>
        <v>55.650000000000006</v>
      </c>
      <c r="AE11" s="14">
        <f t="shared" si="2"/>
        <v>56.9</v>
      </c>
      <c r="AF11" s="14">
        <f t="shared" si="2"/>
        <v>58.55</v>
      </c>
      <c r="AG11" s="14">
        <f t="shared" si="2"/>
        <v>59.599999999999994</v>
      </c>
      <c r="AH11" s="14">
        <f t="shared" si="2"/>
        <v>61.550000000000004</v>
      </c>
      <c r="AI11" s="14">
        <f t="shared" si="2"/>
        <v>62.1</v>
      </c>
      <c r="AJ11" s="14">
        <f t="shared" si="2"/>
        <v>62.599999999999994</v>
      </c>
      <c r="AK11" s="14">
        <f t="shared" si="2"/>
        <v>62.150000000000006</v>
      </c>
      <c r="AL11" s="14">
        <f t="shared" si="2"/>
        <v>60.9</v>
      </c>
      <c r="AM11" s="14">
        <f t="shared" si="2"/>
        <v>59.25</v>
      </c>
      <c r="AN11" s="14">
        <f t="shared" si="2"/>
        <v>58.7</v>
      </c>
      <c r="AO11" s="14">
        <f t="shared" si="2"/>
        <v>60.2</v>
      </c>
      <c r="AP11" s="14">
        <f t="shared" si="2"/>
        <v>61.7</v>
      </c>
      <c r="AQ11" s="14">
        <f t="shared" si="2"/>
        <v>62.95</v>
      </c>
    </row>
    <row r="12" spans="2:43" ht="12.75">
      <c r="B12" s="2"/>
      <c r="C12" s="10" t="s">
        <v>58</v>
      </c>
      <c r="E12" s="14">
        <f aca="true" t="shared" si="3" ref="E12:N12">F12*(1+F8)</f>
        <v>38.190605899824185</v>
      </c>
      <c r="F12" s="14">
        <f t="shared" si="3"/>
        <v>38.52891067303219</v>
      </c>
      <c r="G12" s="14">
        <f t="shared" si="3"/>
        <v>38.79029730368218</v>
      </c>
      <c r="H12" s="14">
        <f t="shared" si="3"/>
        <v>38.998437106012375</v>
      </c>
      <c r="I12" s="14">
        <f t="shared" si="3"/>
        <v>39.496560816784445</v>
      </c>
      <c r="J12" s="14">
        <f t="shared" si="3"/>
        <v>40.329535575562495</v>
      </c>
      <c r="K12" s="14">
        <f t="shared" si="3"/>
        <v>40.78503800706822</v>
      </c>
      <c r="L12" s="14">
        <f t="shared" si="3"/>
        <v>41.0634244691989</v>
      </c>
      <c r="M12" s="14">
        <f t="shared" si="3"/>
        <v>41.62113528555229</v>
      </c>
      <c r="N12" s="14">
        <f t="shared" si="3"/>
        <v>42.12242749497046</v>
      </c>
      <c r="O12" s="14">
        <f>P12*(1+P$8)</f>
        <v>42.04307602297319</v>
      </c>
      <c r="P12" s="14">
        <v>42.9</v>
      </c>
      <c r="Q12" s="14">
        <v>39.5</v>
      </c>
      <c r="R12" s="14">
        <v>37.6</v>
      </c>
      <c r="S12" s="14">
        <v>37</v>
      </c>
      <c r="T12" s="14">
        <v>36.9</v>
      </c>
      <c r="U12" s="14">
        <v>39.1</v>
      </c>
      <c r="V12" s="14">
        <v>41.2</v>
      </c>
      <c r="W12" s="14">
        <v>41.6</v>
      </c>
      <c r="X12" s="14">
        <v>41.7</v>
      </c>
      <c r="Y12" s="14">
        <v>42.1</v>
      </c>
      <c r="Z12" s="14">
        <v>42.1</v>
      </c>
      <c r="AA12" s="14">
        <v>42</v>
      </c>
      <c r="AB12" s="14">
        <v>40.5</v>
      </c>
      <c r="AC12" s="14">
        <v>39</v>
      </c>
      <c r="AD12" s="14">
        <v>38.6</v>
      </c>
      <c r="AE12" s="14">
        <v>39.5</v>
      </c>
      <c r="AF12" s="14">
        <v>41.5</v>
      </c>
      <c r="AG12" s="14">
        <v>41.1</v>
      </c>
      <c r="AH12" s="14">
        <v>44.2</v>
      </c>
      <c r="AI12" s="14">
        <v>44</v>
      </c>
      <c r="AJ12" s="14">
        <v>45.1</v>
      </c>
      <c r="AK12" s="14">
        <v>44.4</v>
      </c>
      <c r="AL12" s="14">
        <v>42.2</v>
      </c>
      <c r="AM12" s="14">
        <v>39.3</v>
      </c>
      <c r="AN12" s="14">
        <v>37.7</v>
      </c>
      <c r="AO12" s="14">
        <v>38.9</v>
      </c>
      <c r="AP12" s="14">
        <v>40.4</v>
      </c>
      <c r="AQ12" s="14">
        <v>41.4</v>
      </c>
    </row>
    <row r="13" spans="2:43" ht="12.75">
      <c r="B13" s="2"/>
      <c r="C13" s="2" t="s">
        <v>55</v>
      </c>
      <c r="E13" s="14">
        <f aca="true" t="shared" si="4" ref="E13:N13">F13*(1+F$8)</f>
        <v>55.72801700067586</v>
      </c>
      <c r="F13" s="14">
        <f t="shared" si="4"/>
        <v>56.221673849226484</v>
      </c>
      <c r="G13" s="14">
        <f t="shared" si="4"/>
        <v>56.60309117040804</v>
      </c>
      <c r="H13" s="14">
        <f t="shared" si="4"/>
        <v>56.906810322526226</v>
      </c>
      <c r="I13" s="14">
        <f t="shared" si="4"/>
        <v>57.63367615689293</v>
      </c>
      <c r="J13" s="14">
        <f t="shared" si="4"/>
        <v>58.84915913823339</v>
      </c>
      <c r="K13" s="14">
        <f t="shared" si="4"/>
        <v>59.513831683973685</v>
      </c>
      <c r="L13" s="14">
        <f t="shared" si="4"/>
        <v>59.92005528605714</v>
      </c>
      <c r="M13" s="14">
        <f t="shared" si="4"/>
        <v>60.733871069360696</v>
      </c>
      <c r="N13" s="14">
        <f t="shared" si="4"/>
        <v>61.46536040058627</v>
      </c>
      <c r="O13" s="14">
        <f>P13*(1+P$8)</f>
        <v>61.34957014074876</v>
      </c>
      <c r="P13" s="14">
        <v>62.6</v>
      </c>
      <c r="Q13" s="14">
        <v>61.2</v>
      </c>
      <c r="R13" s="14">
        <v>60.4</v>
      </c>
      <c r="S13" s="14">
        <v>60.6</v>
      </c>
      <c r="T13" s="14">
        <v>61.5</v>
      </c>
      <c r="U13" s="14">
        <v>63.3</v>
      </c>
      <c r="V13" s="14">
        <v>65.6</v>
      </c>
      <c r="W13" s="14">
        <v>66.6</v>
      </c>
      <c r="X13" s="14">
        <v>67.7</v>
      </c>
      <c r="Y13" s="14">
        <v>69.8</v>
      </c>
      <c r="Z13" s="14">
        <v>71.3</v>
      </c>
      <c r="AA13" s="14">
        <v>72</v>
      </c>
      <c r="AB13" s="14">
        <v>72.2</v>
      </c>
      <c r="AC13" s="14">
        <v>71.3</v>
      </c>
      <c r="AD13" s="14">
        <v>72.7</v>
      </c>
      <c r="AE13" s="14">
        <v>74.3</v>
      </c>
      <c r="AF13" s="14">
        <v>75.6</v>
      </c>
      <c r="AG13" s="14">
        <v>78.1</v>
      </c>
      <c r="AH13" s="14">
        <v>78.9</v>
      </c>
      <c r="AI13" s="14">
        <v>80.2</v>
      </c>
      <c r="AJ13" s="14">
        <v>80.1</v>
      </c>
      <c r="AK13" s="14">
        <v>79.9</v>
      </c>
      <c r="AL13" s="14">
        <v>79.6</v>
      </c>
      <c r="AM13" s="14">
        <v>79.2</v>
      </c>
      <c r="AN13" s="14">
        <v>79.7</v>
      </c>
      <c r="AO13" s="14">
        <v>81.5</v>
      </c>
      <c r="AP13" s="14">
        <v>83</v>
      </c>
      <c r="AQ13" s="14">
        <v>84.5</v>
      </c>
    </row>
    <row r="14" spans="2:43" ht="12.75">
      <c r="B14" s="2"/>
      <c r="C14" s="2" t="s">
        <v>56</v>
      </c>
      <c r="E14" s="14">
        <f aca="true" t="shared" si="5" ref="E14:N14">F14*(1+F$8)</f>
        <v>50.29765112680809</v>
      </c>
      <c r="F14" s="14">
        <f t="shared" si="5"/>
        <v>50.743204033247544</v>
      </c>
      <c r="G14" s="14">
        <f t="shared" si="5"/>
        <v>51.08745449086349</v>
      </c>
      <c r="H14" s="14">
        <f t="shared" si="5"/>
        <v>51.36157800675291</v>
      </c>
      <c r="I14" s="14">
        <f t="shared" si="5"/>
        <v>52.017615061732435</v>
      </c>
      <c r="J14" s="14">
        <f t="shared" si="5"/>
        <v>53.114656410705855</v>
      </c>
      <c r="K14" s="14">
        <f t="shared" si="5"/>
        <v>53.71456054543951</v>
      </c>
      <c r="L14" s="14">
        <f t="shared" si="5"/>
        <v>54.081200058502056</v>
      </c>
      <c r="M14" s="14">
        <f t="shared" si="5"/>
        <v>54.815714303815966</v>
      </c>
      <c r="N14" s="14">
        <f t="shared" si="5"/>
        <v>55.47592432321285</v>
      </c>
      <c r="O14" s="14">
        <f>P14*(1+P$8)</f>
        <v>55.37141713981318</v>
      </c>
      <c r="P14" s="14">
        <v>56.5</v>
      </c>
      <c r="Q14" s="14">
        <v>56</v>
      </c>
      <c r="R14" s="14">
        <v>55.6</v>
      </c>
      <c r="S14" s="14">
        <v>55.4</v>
      </c>
      <c r="T14" s="14">
        <v>56</v>
      </c>
      <c r="U14" s="14">
        <v>58.3</v>
      </c>
      <c r="V14" s="14">
        <v>58.7</v>
      </c>
      <c r="W14" s="14">
        <v>59.6</v>
      </c>
      <c r="X14" s="14">
        <v>60</v>
      </c>
      <c r="Y14" s="14">
        <v>61.3</v>
      </c>
      <c r="Z14" s="14">
        <v>63.1</v>
      </c>
      <c r="AA14" s="14">
        <v>63.9</v>
      </c>
      <c r="AB14" s="14">
        <v>64.5</v>
      </c>
      <c r="AC14" s="14">
        <v>64.6</v>
      </c>
      <c r="AD14" s="14">
        <v>66.4</v>
      </c>
      <c r="AE14" s="14">
        <v>66.3</v>
      </c>
      <c r="AF14" s="14">
        <v>68.4</v>
      </c>
      <c r="AG14" s="14">
        <v>70.1</v>
      </c>
      <c r="AH14" s="14">
        <v>71.3</v>
      </c>
      <c r="AI14" s="14">
        <v>72.5</v>
      </c>
      <c r="AJ14" s="14">
        <v>74</v>
      </c>
      <c r="AK14" s="14">
        <v>74.1</v>
      </c>
      <c r="AL14" s="14">
        <v>74.3</v>
      </c>
      <c r="AM14" s="14">
        <v>74.1</v>
      </c>
      <c r="AN14" s="14">
        <v>74.7</v>
      </c>
      <c r="AO14" s="14">
        <v>76.3</v>
      </c>
      <c r="AP14" s="14">
        <v>78</v>
      </c>
      <c r="AQ14" s="14">
        <v>79.6</v>
      </c>
    </row>
    <row r="15" spans="2:43" ht="12.75">
      <c r="B15" s="2"/>
      <c r="C15" s="2" t="s">
        <v>57</v>
      </c>
      <c r="E15" s="14">
        <f aca="true" t="shared" si="6" ref="E15:N15">F15*(1+F$8)</f>
        <v>29.02129958821139</v>
      </c>
      <c r="F15" s="14">
        <f t="shared" si="6"/>
        <v>29.278379672280884</v>
      </c>
      <c r="G15" s="14">
        <f t="shared" si="6"/>
        <v>29.47700913986106</v>
      </c>
      <c r="H15" s="14">
        <f t="shared" si="6"/>
        <v>29.63517598265743</v>
      </c>
      <c r="I15" s="14">
        <f t="shared" si="6"/>
        <v>30.013703557742964</v>
      </c>
      <c r="J15" s="14">
        <f t="shared" si="6"/>
        <v>30.646686707770105</v>
      </c>
      <c r="K15" s="14">
        <f t="shared" si="6"/>
        <v>30.992826084625275</v>
      </c>
      <c r="L15" s="14">
        <f t="shared" si="6"/>
        <v>31.204373839064903</v>
      </c>
      <c r="M15" s="14">
        <f t="shared" si="6"/>
        <v>31.628182058484963</v>
      </c>
      <c r="N15" s="14">
        <f t="shared" si="6"/>
        <v>32.00911739711042</v>
      </c>
      <c r="O15" s="14">
        <f>P15*(1+P$8)</f>
        <v>31.948817677131146</v>
      </c>
      <c r="P15" s="14">
        <v>32.6</v>
      </c>
      <c r="Q15" s="14">
        <v>31.4</v>
      </c>
      <c r="R15" s="14">
        <v>29.8</v>
      </c>
      <c r="S15" s="14">
        <v>27.8</v>
      </c>
      <c r="T15" s="14">
        <v>26.8</v>
      </c>
      <c r="U15" s="14">
        <v>26.6</v>
      </c>
      <c r="V15" s="14">
        <v>26.4</v>
      </c>
      <c r="W15" s="14">
        <v>26.3</v>
      </c>
      <c r="X15" s="14">
        <v>26.1</v>
      </c>
      <c r="Y15" s="14">
        <v>25.8</v>
      </c>
      <c r="Z15" s="14">
        <v>24.7</v>
      </c>
      <c r="AA15" s="14">
        <v>25.1</v>
      </c>
      <c r="AB15" s="14">
        <v>24.4</v>
      </c>
      <c r="AC15" s="14">
        <v>25.2</v>
      </c>
      <c r="AD15" s="14">
        <v>25.7</v>
      </c>
      <c r="AE15" s="14">
        <v>26.4</v>
      </c>
      <c r="AF15" s="14">
        <v>27.6</v>
      </c>
      <c r="AG15" s="14">
        <v>29.3</v>
      </c>
      <c r="AH15" s="14">
        <v>31.2</v>
      </c>
      <c r="AI15" s="14">
        <v>33.6</v>
      </c>
      <c r="AJ15" s="14">
        <v>34.7</v>
      </c>
      <c r="AK15" s="14">
        <v>36.4</v>
      </c>
      <c r="AL15" s="14">
        <v>37.5</v>
      </c>
      <c r="AM15" s="14">
        <v>38</v>
      </c>
      <c r="AN15" s="14">
        <v>38.2</v>
      </c>
      <c r="AO15" s="14">
        <v>39.8</v>
      </c>
      <c r="AP15" s="14">
        <v>42.7</v>
      </c>
      <c r="AQ15" s="14">
        <v>44.8</v>
      </c>
    </row>
    <row r="16" spans="2:3" ht="12.75">
      <c r="B16" s="2"/>
      <c r="C16" s="1"/>
    </row>
    <row r="17" spans="2:3" ht="12.75">
      <c r="B17" s="2"/>
      <c r="C17" s="1"/>
    </row>
    <row r="18" spans="2:3" ht="12.75">
      <c r="B18" s="2"/>
      <c r="C18" s="1"/>
    </row>
    <row r="19" spans="2:3" ht="12.75">
      <c r="B19" s="2"/>
      <c r="C19" s="1"/>
    </row>
    <row r="20" spans="2:3" ht="12.75">
      <c r="B20" s="2"/>
      <c r="C20" s="1"/>
    </row>
    <row r="21" spans="2:5" ht="12.75">
      <c r="B21" s="2"/>
      <c r="C21" s="1"/>
      <c r="E21" t="s">
        <v>60</v>
      </c>
    </row>
    <row r="22" spans="2:5" ht="12.75">
      <c r="B22" s="2"/>
      <c r="C22" s="1"/>
      <c r="E22" t="s">
        <v>61</v>
      </c>
    </row>
    <row r="23" spans="2:3" ht="12.75">
      <c r="B23" s="2"/>
      <c r="C23" s="1"/>
    </row>
    <row r="24" spans="2:3" ht="12.75">
      <c r="B24" s="2"/>
      <c r="C24" s="1"/>
    </row>
    <row r="25" spans="2:3" ht="12.75">
      <c r="B25" s="2"/>
      <c r="C25" s="1"/>
    </row>
    <row r="26" spans="2:3" ht="12.75">
      <c r="B26" s="2"/>
      <c r="C26" s="1"/>
    </row>
    <row r="27" spans="2:3" ht="12.75">
      <c r="B27" s="2"/>
      <c r="C27" s="1"/>
    </row>
    <row r="28" spans="2:3" ht="12.75">
      <c r="B28" s="2"/>
      <c r="C28" s="1"/>
    </row>
    <row r="29" spans="2:3" ht="12.75">
      <c r="B29" s="2"/>
      <c r="C29" s="1"/>
    </row>
    <row r="30" spans="2:3" ht="12.75">
      <c r="B30" s="2"/>
      <c r="C30" s="1"/>
    </row>
    <row r="31" spans="2:3" ht="12.75">
      <c r="B31" s="2"/>
      <c r="C31" s="1"/>
    </row>
    <row r="32" spans="2:3" ht="12.75">
      <c r="B32" s="2"/>
      <c r="C32" s="1"/>
    </row>
    <row r="33" spans="2:3" ht="12.75">
      <c r="B33" s="2"/>
      <c r="C33" s="1"/>
    </row>
    <row r="34" spans="2:3" ht="12.75">
      <c r="B34" s="2"/>
      <c r="C34" s="1"/>
    </row>
    <row r="35" spans="2:3" ht="12.75">
      <c r="B35" s="2"/>
      <c r="C35" s="1"/>
    </row>
    <row r="36" spans="2:3" ht="12.75">
      <c r="B36" s="2"/>
      <c r="C36" s="1"/>
    </row>
    <row r="37" spans="2:3" ht="12.75">
      <c r="B37" s="2"/>
      <c r="C37" s="1"/>
    </row>
    <row r="38" spans="2:3" ht="12.75">
      <c r="B38" s="2"/>
      <c r="C38" s="1"/>
    </row>
    <row r="39" spans="2:3" ht="12.75">
      <c r="B39" s="2"/>
      <c r="C39" s="1"/>
    </row>
    <row r="40" spans="2:3" ht="12.75">
      <c r="B40" s="2"/>
      <c r="C40" s="1"/>
    </row>
    <row r="41" spans="2:3" ht="12.75">
      <c r="B41" s="2"/>
      <c r="C41" s="1"/>
    </row>
    <row r="42" spans="2:3" ht="12.75">
      <c r="B42" s="2"/>
      <c r="C42" s="1"/>
    </row>
    <row r="43" spans="2:3" ht="12.75">
      <c r="B43" s="2"/>
      <c r="C43" s="1"/>
    </row>
    <row r="44" spans="2:3" ht="12.75">
      <c r="B44" s="2"/>
      <c r="C44" s="1"/>
    </row>
  </sheetData>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3:I54"/>
  <sheetViews>
    <sheetView workbookViewId="0" topLeftCell="A1">
      <selection activeCell="I4" sqref="I4"/>
    </sheetView>
  </sheetViews>
  <sheetFormatPr defaultColWidth="9.140625" defaultRowHeight="12.75"/>
  <sheetData>
    <row r="3" spans="2:9" ht="12.75">
      <c r="B3" s="3">
        <v>1992</v>
      </c>
      <c r="C3" s="3">
        <v>1995</v>
      </c>
      <c r="D3" s="3">
        <v>2000</v>
      </c>
      <c r="E3" s="3">
        <v>2005</v>
      </c>
      <c r="F3" s="3">
        <v>2007</v>
      </c>
      <c r="G3" s="3">
        <v>1970</v>
      </c>
      <c r="H3" s="3">
        <v>1980</v>
      </c>
      <c r="I3" s="3">
        <v>1991</v>
      </c>
    </row>
    <row r="4" spans="1:9" ht="12.75">
      <c r="A4" s="3">
        <v>15</v>
      </c>
      <c r="B4">
        <f>'Smooth 2'!Y12</f>
        <v>2.0718948526968766</v>
      </c>
      <c r="C4">
        <f>'Smooth 2'!AB12</f>
        <v>3.237889127875982</v>
      </c>
      <c r="D4">
        <f>'Smooth 2'!AG12</f>
        <v>5.1812129198411565</v>
      </c>
      <c r="E4">
        <f>'Smooth 2'!AL12</f>
        <v>3.7312384507915266</v>
      </c>
      <c r="F4">
        <f>'Smooth 2'!AN12</f>
        <v>3.1512486631716743</v>
      </c>
      <c r="G4">
        <f>'Smooth 2'!C12</f>
        <v>1.8839742806004927</v>
      </c>
      <c r="H4">
        <f>'Smooth 2'!M12</f>
        <v>2.0740198286557527</v>
      </c>
      <c r="I4">
        <f>'Smooth 2'!X12</f>
        <v>2.0768279356794883</v>
      </c>
    </row>
    <row r="5" spans="1:9" ht="12.75">
      <c r="A5" s="3">
        <v>16</v>
      </c>
      <c r="B5">
        <f>'Smooth 2'!Y13</f>
        <v>6.149798202784967</v>
      </c>
      <c r="C5">
        <f>'Smooth 2'!AB13</f>
        <v>8.41241983287148</v>
      </c>
      <c r="D5">
        <f>'Smooth 2'!AG13</f>
        <v>12.183455883015679</v>
      </c>
      <c r="E5">
        <f>'Smooth 2'!AL13</f>
        <v>12.289459717327883</v>
      </c>
      <c r="F5">
        <f>'Smooth 2'!AN13</f>
        <v>12.331861251052764</v>
      </c>
      <c r="G5">
        <f>'Smooth 2'!C13</f>
        <v>5.5920123696668504</v>
      </c>
      <c r="H5">
        <f>'Smooth 2'!M13</f>
        <v>6.156105556324578</v>
      </c>
      <c r="I5">
        <f>'Smooth 2'!X13</f>
        <v>6.164440579458264</v>
      </c>
    </row>
    <row r="6" spans="1:9" ht="12.75">
      <c r="A6" s="3">
        <v>17</v>
      </c>
      <c r="B6">
        <f>'Smooth 2'!Y14</f>
        <v>15.512041870927911</v>
      </c>
      <c r="C6">
        <f>'Smooth 2'!AB14</f>
        <v>17.986844780538867</v>
      </c>
      <c r="D6">
        <f>'Smooth 2'!AG14</f>
        <v>22.11151629655714</v>
      </c>
      <c r="E6">
        <f>'Smooth 2'!AL14</f>
        <v>21.49011901321804</v>
      </c>
      <c r="F6">
        <f>'Smooth 2'!AN14</f>
        <v>21.2415600998824</v>
      </c>
      <c r="G6">
        <f>'Smooth 2'!C14</f>
        <v>14.105101852242363</v>
      </c>
      <c r="H6">
        <f>'Smooth 2'!M14</f>
        <v>15.527951325022986</v>
      </c>
      <c r="I6">
        <f>'Smooth 2'!X14</f>
        <v>15.54897530395393</v>
      </c>
    </row>
    <row r="7" spans="1:9" ht="12.75">
      <c r="A7" s="3">
        <v>18</v>
      </c>
      <c r="B7">
        <f>'Smooth 2'!Y15</f>
        <v>23.902253048603868</v>
      </c>
      <c r="C7">
        <f>'Smooth 2'!AB15</f>
        <v>27.774194114186805</v>
      </c>
      <c r="D7">
        <f>'Smooth 2'!AG15</f>
        <v>34.227429223491725</v>
      </c>
      <c r="E7">
        <f>'Smooth 2'!AL15</f>
        <v>32.87626586430647</v>
      </c>
      <c r="F7">
        <f>'Smooth 2'!AN15</f>
        <v>32.33580052063237</v>
      </c>
      <c r="G7">
        <f>'Smooth 2'!C15</f>
        <v>21.734322054692893</v>
      </c>
      <c r="H7">
        <f>'Smooth 2'!M15</f>
        <v>23.926767667685596</v>
      </c>
      <c r="I7">
        <f>'Smooth 2'!X15</f>
        <v>23.959163174910067</v>
      </c>
    </row>
    <row r="8" spans="1:9" ht="12.75">
      <c r="A8" s="3">
        <v>19</v>
      </c>
      <c r="B8">
        <f>'Smooth 2'!Y16</f>
        <v>35.30580498832904</v>
      </c>
      <c r="C8">
        <f>'Smooth 2'!AB16</f>
        <v>37.656936142305874</v>
      </c>
      <c r="D8">
        <f>'Smooth 2'!AG16</f>
        <v>41.57548806560064</v>
      </c>
      <c r="E8">
        <f>'Smooth 2'!AL16</f>
        <v>40.076473265198416</v>
      </c>
      <c r="F8">
        <f>'Smooth 2'!AN16</f>
        <v>39.47686734503753</v>
      </c>
      <c r="G8">
        <f>'Smooth 2'!C16</f>
        <v>32.10357343536479</v>
      </c>
      <c r="H8">
        <f>'Smooth 2'!M16</f>
        <v>35.34201531372818</v>
      </c>
      <c r="I8">
        <f>'Smooth 2'!X16</f>
        <v>35.38986642877744</v>
      </c>
    </row>
    <row r="9" spans="1:9" ht="12.75">
      <c r="A9" s="3">
        <v>20</v>
      </c>
      <c r="B9">
        <f>'Smooth 2'!Y17</f>
        <v>44.845290124868555</v>
      </c>
      <c r="C9">
        <f>'Smooth 2'!AB17</f>
        <v>48.26529068537292</v>
      </c>
      <c r="D9">
        <f>'Smooth 2'!AG17</f>
        <v>53.96529161954683</v>
      </c>
      <c r="E9">
        <f>'Smooth 2'!AL17</f>
        <v>47.93934489964995</v>
      </c>
      <c r="F9">
        <f>'Smooth 2'!AN17</f>
        <v>45.5289662116912</v>
      </c>
      <c r="G9">
        <f>'Smooth 2'!C17</f>
        <v>38.190605899824185</v>
      </c>
      <c r="H9">
        <f>'Smooth 2'!M17</f>
        <v>42.04307602297319</v>
      </c>
      <c r="I9">
        <f>'Smooth 2'!X17</f>
        <v>42.1</v>
      </c>
    </row>
    <row r="10" spans="1:9" ht="12.75">
      <c r="A10" s="3">
        <v>21</v>
      </c>
      <c r="B10">
        <f>'Smooth 2'!Y18</f>
        <v>54.84721261036785</v>
      </c>
      <c r="C10">
        <f>'Smooth 2'!AB18</f>
        <v>55.11093181457178</v>
      </c>
      <c r="D10">
        <f>'Smooth 2'!AG18</f>
        <v>55.550463821578305</v>
      </c>
      <c r="E10">
        <f>'Smooth 2'!AL18</f>
        <v>56.20572926482503</v>
      </c>
      <c r="F10">
        <f>'Smooth 2'!AN18</f>
        <v>56.46783544212372</v>
      </c>
      <c r="G10">
        <f>'Smooth 2'!C18</f>
        <v>39.652056824895155</v>
      </c>
      <c r="H10">
        <f>'Smooth 2'!M18</f>
        <v>43.65195053278782</v>
      </c>
      <c r="I10">
        <f>'Smooth 2'!X18</f>
        <v>44.53333333333333</v>
      </c>
    </row>
    <row r="11" spans="1:9" ht="12.75">
      <c r="A11" s="3">
        <v>22</v>
      </c>
      <c r="B11">
        <f>'Smooth 2'!Y19</f>
        <v>59.293421364109335</v>
      </c>
      <c r="C11">
        <f>'Smooth 2'!AB19</f>
        <v>60.85450228493966</v>
      </c>
      <c r="D11">
        <f>'Smooth 2'!AG19</f>
        <v>63.45630381965685</v>
      </c>
      <c r="E11">
        <f>'Smooth 2'!AL19</f>
        <v>62.92853709928344</v>
      </c>
      <c r="F11">
        <f>'Smooth 2'!AN19</f>
        <v>62.71743041113407</v>
      </c>
      <c r="G11">
        <f>'Smooth 2'!C19</f>
        <v>41.11350774996613</v>
      </c>
      <c r="H11">
        <f>'Smooth 2'!M19</f>
        <v>45.26082504260245</v>
      </c>
      <c r="I11">
        <f>'Smooth 2'!X19</f>
        <v>46.96666666666667</v>
      </c>
    </row>
    <row r="12" spans="1:9" ht="12.75">
      <c r="A12" s="3">
        <v>23</v>
      </c>
      <c r="B12">
        <f>'Smooth 2'!Y20</f>
        <v>65.44858274873135</v>
      </c>
      <c r="C12">
        <f>'Smooth 2'!AB20</f>
        <v>67.73021990112856</v>
      </c>
      <c r="D12">
        <f>'Smooth 2'!AG20</f>
        <v>71.5329484884573</v>
      </c>
      <c r="E12">
        <f>'Smooth 2'!AL20</f>
        <v>69.49489011757076</v>
      </c>
      <c r="F12">
        <f>'Smooth 2'!AN20</f>
        <v>68.67966676921615</v>
      </c>
      <c r="G12">
        <f>'Smooth 2'!C20</f>
        <v>42.5749586750371</v>
      </c>
      <c r="H12">
        <f>'Smooth 2'!M20</f>
        <v>46.86969955241708</v>
      </c>
      <c r="I12">
        <f>'Smooth 2'!X20</f>
        <v>49.4</v>
      </c>
    </row>
    <row r="13" spans="1:9" ht="12.75">
      <c r="A13" s="3">
        <v>24</v>
      </c>
      <c r="B13">
        <f>'Smooth 2'!Y21</f>
        <v>70.080211092219</v>
      </c>
      <c r="C13">
        <f>'Smooth 2'!AB21</f>
        <v>72.47840544317818</v>
      </c>
      <c r="D13">
        <f>'Smooth 2'!AG21</f>
        <v>76.47539602811015</v>
      </c>
      <c r="E13">
        <f>'Smooth 2'!AL21</f>
        <v>75.51178367110316</v>
      </c>
      <c r="F13">
        <f>'Smooth 2'!AN21</f>
        <v>75.12633872830037</v>
      </c>
      <c r="G13">
        <f>'Smooth 2'!C21</f>
        <v>44.03640960010808</v>
      </c>
      <c r="H13">
        <f>'Smooth 2'!M21</f>
        <v>48.478574062231715</v>
      </c>
      <c r="I13">
        <f>'Smooth 2'!X21</f>
        <v>51.83333333333333</v>
      </c>
    </row>
    <row r="14" spans="1:9" ht="12.75">
      <c r="A14" s="3">
        <v>25</v>
      </c>
      <c r="B14">
        <f>'Smooth 2'!Y22</f>
        <v>72.98232293217104</v>
      </c>
      <c r="C14">
        <f>'Smooth 2'!AB22</f>
        <v>74.93354620449081</v>
      </c>
      <c r="D14">
        <f>'Smooth 2'!AG22</f>
        <v>78.18558499169035</v>
      </c>
      <c r="E14">
        <f>'Smooth 2'!AL22</f>
        <v>78.79823628402838</v>
      </c>
      <c r="F14">
        <f>'Smooth 2'!AN22</f>
        <v>79.04329680096359</v>
      </c>
      <c r="G14">
        <f>'Smooth 2'!C22</f>
        <v>45.49786052517905</v>
      </c>
      <c r="H14">
        <f>'Smooth 2'!M22</f>
        <v>50.08744857204634</v>
      </c>
      <c r="I14">
        <f>'Smooth 2'!X22</f>
        <v>54.266666666666666</v>
      </c>
    </row>
    <row r="15" spans="1:9" ht="12.75">
      <c r="A15" s="3">
        <v>26</v>
      </c>
      <c r="B15">
        <f>'Smooth 2'!Y23</f>
        <v>76.62410007798401</v>
      </c>
      <c r="C15">
        <f>'Smooth 2'!AB23</f>
        <v>78.5999475529525</v>
      </c>
      <c r="D15">
        <f>'Smooth 2'!AG23</f>
        <v>81.89302667790005</v>
      </c>
      <c r="E15">
        <f>'Smooth 2'!AL23</f>
        <v>82.94983838735479</v>
      </c>
      <c r="F15">
        <f>'Smooth 2'!AN23</f>
        <v>83.37256307113668</v>
      </c>
      <c r="G15">
        <f>'Smooth 2'!C23</f>
        <v>46.95931145025003</v>
      </c>
      <c r="H15">
        <f>'Smooth 2'!M23</f>
        <v>51.696323081860974</v>
      </c>
      <c r="I15">
        <f>'Smooth 2'!X23</f>
        <v>56.7</v>
      </c>
    </row>
    <row r="16" spans="1:9" ht="12.75">
      <c r="A16" s="3">
        <v>27</v>
      </c>
      <c r="B16">
        <f>'Smooth 2'!Y24</f>
        <v>76.7353246954116</v>
      </c>
      <c r="C16">
        <f>'Smooth 2'!AB24</f>
        <v>79.14587660665181</v>
      </c>
      <c r="D16">
        <f>'Smooth 2'!AG24</f>
        <v>83.16346312538546</v>
      </c>
      <c r="E16">
        <f>'Smooth 2'!AL24</f>
        <v>84.77131771280436</v>
      </c>
      <c r="F16">
        <f>'Smooth 2'!AN24</f>
        <v>85.41445954777193</v>
      </c>
      <c r="G16">
        <f>'Smooth 2'!C24</f>
        <v>48.420762375321</v>
      </c>
      <c r="H16">
        <f>'Smooth 2'!M24</f>
        <v>53.30519759167561</v>
      </c>
      <c r="I16">
        <f>'Smooth 2'!X24</f>
        <v>59.13333333333333</v>
      </c>
    </row>
    <row r="17" spans="1:9" ht="12.75">
      <c r="A17" s="3">
        <v>28</v>
      </c>
      <c r="B17">
        <f>'Smooth 2'!Y25</f>
        <v>74.27762543578676</v>
      </c>
      <c r="C17">
        <f>'Smooth 2'!AB25</f>
        <v>78.54726667391031</v>
      </c>
      <c r="D17">
        <f>'Smooth 2'!AG25</f>
        <v>85.6633354041163</v>
      </c>
      <c r="E17">
        <f>'Smooth 2'!AL25</f>
        <v>85.5149283215622</v>
      </c>
      <c r="F17">
        <f>'Smooth 2'!AN25</f>
        <v>85.45556548854054</v>
      </c>
      <c r="G17">
        <f>'Smooth 2'!C25</f>
        <v>49.88221330039197</v>
      </c>
      <c r="H17">
        <f>'Smooth 2'!M25</f>
        <v>54.914072101490234</v>
      </c>
      <c r="I17">
        <f>'Smooth 2'!X25</f>
        <v>61.56666666666666</v>
      </c>
    </row>
    <row r="18" spans="1:9" ht="12.75">
      <c r="A18" s="3">
        <v>29</v>
      </c>
      <c r="B18">
        <f>'Smooth 2'!Y26</f>
        <v>76.28224179709245</v>
      </c>
      <c r="C18">
        <f>'Smooth 2'!AB26</f>
        <v>78.83211123113692</v>
      </c>
      <c r="D18">
        <f>'Smooth 2'!AG26</f>
        <v>83.08189362121101</v>
      </c>
      <c r="E18">
        <f>'Smooth 2'!AL26</f>
        <v>82.75831783917391</v>
      </c>
      <c r="F18">
        <f>'Smooth 2'!AN26</f>
        <v>82.62888752635908</v>
      </c>
      <c r="G18">
        <f>'Smooth 2'!C26</f>
        <v>51.343664225462945</v>
      </c>
      <c r="H18">
        <f>'Smooth 2'!M26</f>
        <v>56.52294661130487</v>
      </c>
      <c r="I18">
        <f>'Smooth 2'!X26</f>
        <v>64</v>
      </c>
    </row>
    <row r="19" spans="1:9" ht="12.75">
      <c r="A19" s="3">
        <v>30</v>
      </c>
      <c r="B19">
        <f>'Smooth 2'!Y27</f>
        <v>72.32031503869725</v>
      </c>
      <c r="C19">
        <f>'Smooth 2'!AB27</f>
        <v>76.10194861869888</v>
      </c>
      <c r="D19">
        <f>'Smooth 2'!AG27</f>
        <v>82.40467125203497</v>
      </c>
      <c r="E19">
        <f>'Smooth 2'!AL27</f>
        <v>84.37889269695437</v>
      </c>
      <c r="F19">
        <f>'Smooth 2'!AN27</f>
        <v>85.16858127492212</v>
      </c>
      <c r="G19">
        <f>'Smooth 2'!C27</f>
        <v>52.805115150533915</v>
      </c>
      <c r="H19">
        <f>'Smooth 2'!M27</f>
        <v>58.1318211211195</v>
      </c>
      <c r="I19">
        <f>'Smooth 2'!X27</f>
        <v>66.43333333333334</v>
      </c>
    </row>
    <row r="20" spans="1:9" ht="12.75">
      <c r="A20" s="3">
        <v>31</v>
      </c>
      <c r="B20">
        <f>'Smooth 2'!Y28</f>
        <v>69.86539467038357</v>
      </c>
      <c r="C20">
        <f>'Smooth 2'!AB28</f>
        <v>74.46196560922697</v>
      </c>
      <c r="D20">
        <f>'Smooth 2'!AG28</f>
        <v>82.12291717396599</v>
      </c>
      <c r="E20">
        <f>'Smooth 2'!AL28</f>
        <v>83.81874289887072</v>
      </c>
      <c r="F20">
        <f>'Smooth 2'!AN28</f>
        <v>84.4970731888326</v>
      </c>
      <c r="G20">
        <f>'Smooth 2'!C28</f>
        <v>54.266566075604885</v>
      </c>
      <c r="H20">
        <f>'Smooth 2'!M28</f>
        <v>59.74069563093413</v>
      </c>
      <c r="I20">
        <f>'Smooth 2'!X28</f>
        <v>68.86666666666666</v>
      </c>
    </row>
    <row r="21" spans="1:9" ht="12.75">
      <c r="A21" s="3">
        <v>32</v>
      </c>
      <c r="B21">
        <f>'Smooth 2'!Y29</f>
        <v>71.64086421478017</v>
      </c>
      <c r="C21">
        <f>'Smooth 2'!AB29</f>
        <v>74.53639820488395</v>
      </c>
      <c r="D21">
        <f>'Smooth 2'!AG29</f>
        <v>79.36228818839024</v>
      </c>
      <c r="E21">
        <f>'Smooth 2'!AL29</f>
        <v>82.32256369479366</v>
      </c>
      <c r="F21">
        <f>'Smooth 2'!AN29</f>
        <v>83.50667389735504</v>
      </c>
      <c r="G21">
        <f>'Smooth 2'!C29</f>
        <v>55.72801700067586</v>
      </c>
      <c r="H21">
        <f>'Smooth 2'!M29</f>
        <v>61.34957014074876</v>
      </c>
      <c r="I21">
        <f>'Smooth 2'!X29</f>
        <v>71.3</v>
      </c>
    </row>
    <row r="22" spans="1:9" ht="12.75">
      <c r="A22" s="3">
        <v>33</v>
      </c>
      <c r="B22">
        <f>'Smooth 2'!Y30</f>
        <v>70.56323988976726</v>
      </c>
      <c r="C22">
        <f>'Smooth 2'!AB30</f>
        <v>74.53465909139693</v>
      </c>
      <c r="D22">
        <f>'Smooth 2'!AG30</f>
        <v>81.15369109411303</v>
      </c>
      <c r="E22">
        <f>'Smooth 2'!AL30</f>
        <v>82.83715635677763</v>
      </c>
      <c r="F22">
        <f>'Smooth 2'!AN30</f>
        <v>83.51054246184347</v>
      </c>
      <c r="G22">
        <f>'Smooth 2'!C30</f>
        <v>55.36599260908468</v>
      </c>
      <c r="H22">
        <f>'Smooth 2'!M30</f>
        <v>60.95102660735306</v>
      </c>
      <c r="I22">
        <f>'Smooth 2'!X30</f>
        <v>70.75333333333333</v>
      </c>
    </row>
    <row r="23" spans="1:9" ht="12.75">
      <c r="A23" s="3">
        <v>34</v>
      </c>
      <c r="B23">
        <f>'Smooth 2'!Y31</f>
        <v>67.62345621153334</v>
      </c>
      <c r="C23">
        <f>'Smooth 2'!AB31</f>
        <v>72.02277607010829</v>
      </c>
      <c r="D23">
        <f>'Smooth 2'!AG31</f>
        <v>79.35497583439984</v>
      </c>
      <c r="E23">
        <f>'Smooth 2'!AL31</f>
        <v>81.91486766491282</v>
      </c>
      <c r="F23">
        <f>'Smooth 2'!AN31</f>
        <v>82.93882439711801</v>
      </c>
      <c r="G23">
        <f>'Smooth 2'!C31</f>
        <v>55.003968217493494</v>
      </c>
      <c r="H23">
        <f>'Smooth 2'!M31</f>
        <v>60.55248307395735</v>
      </c>
      <c r="I23">
        <f>'Smooth 2'!X31</f>
        <v>70.20666666666666</v>
      </c>
    </row>
    <row r="24" spans="1:9" ht="12.75">
      <c r="A24" s="3">
        <v>35</v>
      </c>
      <c r="B24">
        <f>'Smooth 2'!Y32</f>
        <v>69.99004359444837</v>
      </c>
      <c r="C24">
        <f>'Smooth 2'!AB32</f>
        <v>73.05059801165649</v>
      </c>
      <c r="D24">
        <f>'Smooth 2'!AG32</f>
        <v>78.1515220403366</v>
      </c>
      <c r="E24">
        <f>'Smooth 2'!AL32</f>
        <v>82.775081751825</v>
      </c>
      <c r="F24">
        <f>'Smooth 2'!AN32</f>
        <v>84.62450563642035</v>
      </c>
      <c r="G24">
        <f>'Smooth 2'!C32</f>
        <v>54.64194382590231</v>
      </c>
      <c r="H24">
        <f>'Smooth 2'!M32</f>
        <v>60.153939540561645</v>
      </c>
      <c r="I24">
        <f>'Smooth 2'!X32</f>
        <v>69.66</v>
      </c>
    </row>
    <row r="25" spans="1:9" ht="12.75">
      <c r="A25" s="3">
        <v>36</v>
      </c>
      <c r="B25">
        <f>'Smooth 2'!Y33</f>
        <v>67.12559357447024</v>
      </c>
      <c r="C25">
        <f>'Smooth 2'!AB33</f>
        <v>71.66848870659456</v>
      </c>
      <c r="D25">
        <f>'Smooth 2'!AG33</f>
        <v>79.23998059346847</v>
      </c>
      <c r="E25">
        <f>'Smooth 2'!AL33</f>
        <v>81.2299862288986</v>
      </c>
      <c r="F25">
        <f>'Smooth 2'!AN33</f>
        <v>82.02598848307063</v>
      </c>
      <c r="G25">
        <f>'Smooth 2'!C33</f>
        <v>54.279919434311125</v>
      </c>
      <c r="H25">
        <f>'Smooth 2'!M33</f>
        <v>59.75539600716594</v>
      </c>
      <c r="I25">
        <f>'Smooth 2'!X33</f>
        <v>69.11333333333333</v>
      </c>
    </row>
    <row r="26" spans="1:9" ht="12.75">
      <c r="A26" s="3">
        <v>37</v>
      </c>
      <c r="B26">
        <f>'Smooth 2'!Y34</f>
        <v>69.07492724979431</v>
      </c>
      <c r="C26">
        <f>'Smooth 2'!AB34</f>
        <v>72.40643293518457</v>
      </c>
      <c r="D26">
        <f>'Smooth 2'!AG34</f>
        <v>77.95894241083492</v>
      </c>
      <c r="E26">
        <f>'Smooth 2'!AL34</f>
        <v>80.37042061060797</v>
      </c>
      <c r="F26">
        <f>'Smooth 2'!AN34</f>
        <v>81.33501189051717</v>
      </c>
      <c r="G26">
        <f>'Smooth 2'!C34</f>
        <v>53.91789504271994</v>
      </c>
      <c r="H26">
        <f>'Smooth 2'!M34</f>
        <v>59.35685247377023</v>
      </c>
      <c r="I26">
        <f>'Smooth 2'!X34</f>
        <v>68.56666666666666</v>
      </c>
    </row>
    <row r="27" spans="1:9" ht="12.75">
      <c r="A27" s="3">
        <v>38</v>
      </c>
      <c r="B27">
        <f>'Smooth 2'!Y35</f>
        <v>67.96391314930766</v>
      </c>
      <c r="C27">
        <f>'Smooth 2'!AB35</f>
        <v>71.1057698710863</v>
      </c>
      <c r="D27">
        <f>'Smooth 2'!AG35</f>
        <v>76.34219774071738</v>
      </c>
      <c r="E27">
        <f>'Smooth 2'!AL35</f>
        <v>79.97232183544524</v>
      </c>
      <c r="F27">
        <f>'Smooth 2'!AN35</f>
        <v>81.4243714733364</v>
      </c>
      <c r="G27">
        <f>'Smooth 2'!C35</f>
        <v>53.55587065112876</v>
      </c>
      <c r="H27">
        <f>'Smooth 2'!M35</f>
        <v>58.95830894037453</v>
      </c>
      <c r="I27">
        <f>'Smooth 2'!X35</f>
        <v>68.02</v>
      </c>
    </row>
    <row r="28" spans="1:9" ht="12.75">
      <c r="A28" s="3">
        <v>39</v>
      </c>
      <c r="B28">
        <f>'Smooth 2'!Y36</f>
        <v>70.80488877185887</v>
      </c>
      <c r="C28">
        <f>'Smooth 2'!AB36</f>
        <v>72.70613167758692</v>
      </c>
      <c r="D28">
        <f>'Smooth 2'!AG36</f>
        <v>75.87486985380035</v>
      </c>
      <c r="E28">
        <f>'Smooth 2'!AL36</f>
        <v>80.14214838179322</v>
      </c>
      <c r="F28">
        <f>'Smooth 2'!AN36</f>
        <v>81.84905979299037</v>
      </c>
      <c r="G28">
        <f>'Smooth 2'!C36</f>
        <v>53.193846259537565</v>
      </c>
      <c r="H28">
        <f>'Smooth 2'!M36</f>
        <v>58.559765406978826</v>
      </c>
      <c r="I28">
        <f>'Smooth 2'!X36</f>
        <v>67.47333333333333</v>
      </c>
    </row>
    <row r="29" spans="1:9" ht="12.75">
      <c r="A29" s="3">
        <v>40</v>
      </c>
      <c r="B29">
        <f>'Smooth 2'!Y37</f>
        <v>68.77082263458439</v>
      </c>
      <c r="C29">
        <f>'Smooth 2'!AB37</f>
        <v>71.35027918443667</v>
      </c>
      <c r="D29">
        <f>'Smooth 2'!AG37</f>
        <v>75.64937343419045</v>
      </c>
      <c r="E29">
        <f>'Smooth 2'!AL37</f>
        <v>80.15642467259073</v>
      </c>
      <c r="F29">
        <f>'Smooth 2'!AN37</f>
        <v>81.95924516795085</v>
      </c>
      <c r="G29">
        <f>'Smooth 2'!C37</f>
        <v>52.83182186794639</v>
      </c>
      <c r="H29">
        <f>'Smooth 2'!M37</f>
        <v>58.161221873583116</v>
      </c>
      <c r="I29">
        <f>'Smooth 2'!X37</f>
        <v>66.92666666666666</v>
      </c>
    </row>
    <row r="30" spans="1:9" ht="12.75">
      <c r="A30" s="3">
        <v>41</v>
      </c>
      <c r="B30">
        <f>'Smooth 2'!Y38</f>
        <v>68.60391948885794</v>
      </c>
      <c r="C30">
        <f>'Smooth 2'!AB38</f>
        <v>71.5736982323463</v>
      </c>
      <c r="D30">
        <f>'Smooth 2'!AG38</f>
        <v>76.52332947149353</v>
      </c>
      <c r="E30">
        <f>'Smooth 2'!AL38</f>
        <v>78.2391312523683</v>
      </c>
      <c r="F30">
        <f>'Smooth 2'!AN38</f>
        <v>78.92545196471819</v>
      </c>
      <c r="G30">
        <f>'Smooth 2'!C38</f>
        <v>52.4697974763552</v>
      </c>
      <c r="H30">
        <f>'Smooth 2'!M38</f>
        <v>57.76267834018741</v>
      </c>
      <c r="I30">
        <f>'Smooth 2'!X38</f>
        <v>66.38</v>
      </c>
    </row>
    <row r="31" spans="1:9" ht="12.75">
      <c r="A31" s="3">
        <v>42</v>
      </c>
      <c r="B31">
        <f>'Smooth 2'!Y39</f>
        <v>66.23726963141831</v>
      </c>
      <c r="C31">
        <f>'Smooth 2'!AB39</f>
        <v>70.43859417967009</v>
      </c>
      <c r="D31">
        <f>'Smooth 2'!AG39</f>
        <v>77.44080176008967</v>
      </c>
      <c r="E31">
        <f>'Smooth 2'!AL39</f>
        <v>78.71747498771633</v>
      </c>
      <c r="F31">
        <f>'Smooth 2'!AN39</f>
        <v>79.22814427876698</v>
      </c>
      <c r="G31">
        <f>'Smooth 2'!C39</f>
        <v>52.10777308476401</v>
      </c>
      <c r="H31">
        <f>'Smooth 2'!M39</f>
        <v>57.36413480679171</v>
      </c>
      <c r="I31">
        <f>'Smooth 2'!X39</f>
        <v>65.83333333333333</v>
      </c>
    </row>
    <row r="32" spans="1:9" ht="12.75">
      <c r="A32" s="3">
        <v>43</v>
      </c>
      <c r="B32">
        <f>'Smooth 2'!Y40</f>
        <v>69.24871201405652</v>
      </c>
      <c r="C32">
        <f>'Smooth 2'!AB40</f>
        <v>72.66200257421731</v>
      </c>
      <c r="D32">
        <f>'Smooth 2'!AG40</f>
        <v>78.35082017448536</v>
      </c>
      <c r="E32">
        <f>'Smooth 2'!AL40</f>
        <v>80.25377973652753</v>
      </c>
      <c r="F32">
        <f>'Smooth 2'!AN40</f>
        <v>81.0149635613444</v>
      </c>
      <c r="G32">
        <f>'Smooth 2'!C40</f>
        <v>51.74574869317283</v>
      </c>
      <c r="H32">
        <f>'Smooth 2'!M40</f>
        <v>56.965591273396</v>
      </c>
      <c r="I32">
        <f>'Smooth 2'!X40</f>
        <v>65.28666666666666</v>
      </c>
    </row>
    <row r="33" spans="1:9" ht="12.75">
      <c r="A33" s="3">
        <v>44</v>
      </c>
      <c r="B33">
        <f>'Smooth 2'!Y41</f>
        <v>67.54910567547046</v>
      </c>
      <c r="C33">
        <f>'Smooth 2'!AB41</f>
        <v>70.82658131980857</v>
      </c>
      <c r="D33">
        <f>'Smooth 2'!AG41</f>
        <v>76.28904072703875</v>
      </c>
      <c r="E33">
        <f>'Smooth 2'!AL41</f>
        <v>80.14704014909098</v>
      </c>
      <c r="F33">
        <f>'Smooth 2'!AN41</f>
        <v>81.69023991791188</v>
      </c>
      <c r="G33">
        <f>'Smooth 2'!C41</f>
        <v>51.383724301581644</v>
      </c>
      <c r="H33">
        <f>'Smooth 2'!M41</f>
        <v>56.5670477400003</v>
      </c>
      <c r="I33">
        <f>'Smooth 2'!X41</f>
        <v>64.74</v>
      </c>
    </row>
    <row r="34" spans="1:9" ht="12.75">
      <c r="A34" s="3">
        <v>45</v>
      </c>
      <c r="B34">
        <f>'Smooth 2'!Y42</f>
        <v>67.38235290588341</v>
      </c>
      <c r="C34">
        <f>'Smooth 2'!AB42</f>
        <v>70.38573249453054</v>
      </c>
      <c r="D34">
        <f>'Smooth 2'!AG42</f>
        <v>75.39136514227582</v>
      </c>
      <c r="E34">
        <f>'Smooth 2'!AL42</f>
        <v>77.71874564553706</v>
      </c>
      <c r="F34">
        <f>'Smooth 2'!AN42</f>
        <v>78.64969784684153</v>
      </c>
      <c r="G34">
        <f>'Smooth 2'!C42</f>
        <v>51.02169990999046</v>
      </c>
      <c r="H34">
        <f>'Smooth 2'!M42</f>
        <v>56.168504206604595</v>
      </c>
      <c r="I34">
        <f>'Smooth 2'!X42</f>
        <v>64.19333333333333</v>
      </c>
    </row>
    <row r="35" spans="1:9" ht="12.75">
      <c r="A35" s="3">
        <v>46</v>
      </c>
      <c r="B35">
        <f>'Smooth 2'!Y43</f>
        <v>64.64391354496345</v>
      </c>
      <c r="C35">
        <f>'Smooth 2'!AB43</f>
        <v>68.13118127054597</v>
      </c>
      <c r="D35">
        <f>'Smooth 2'!AG43</f>
        <v>73.94329414651675</v>
      </c>
      <c r="E35">
        <f>'Smooth 2'!AL43</f>
        <v>78.40773630434633</v>
      </c>
      <c r="F35">
        <f>'Smooth 2'!AN43</f>
        <v>80.19351316747814</v>
      </c>
      <c r="G35">
        <f>'Smooth 2'!C43</f>
        <v>50.659675518399276</v>
      </c>
      <c r="H35">
        <f>'Smooth 2'!M43</f>
        <v>55.769960673208885</v>
      </c>
      <c r="I35">
        <f>'Smooth 2'!X43</f>
        <v>63.64666666666667</v>
      </c>
    </row>
    <row r="36" spans="1:9" ht="12.75">
      <c r="A36" s="3">
        <v>47</v>
      </c>
      <c r="B36">
        <f>'Smooth 2'!Y44</f>
        <v>63.59073710150611</v>
      </c>
      <c r="C36">
        <f>'Smooth 2'!AB44</f>
        <v>67.1684887342611</v>
      </c>
      <c r="D36">
        <f>'Smooth 2'!AG44</f>
        <v>73.131408122186</v>
      </c>
      <c r="E36">
        <f>'Smooth 2'!AL44</f>
        <v>78.65193998778707</v>
      </c>
      <c r="F36">
        <f>'Smooth 2'!AN44</f>
        <v>80.86015273402751</v>
      </c>
      <c r="G36">
        <f>'Smooth 2'!C44</f>
        <v>50.29765112680809</v>
      </c>
      <c r="H36">
        <f>'Smooth 2'!M44</f>
        <v>55.37141713981318</v>
      </c>
      <c r="I36">
        <f>'Smooth 2'!X44</f>
        <v>63.1</v>
      </c>
    </row>
    <row r="37" spans="1:9" ht="12.75">
      <c r="A37" s="3">
        <v>48</v>
      </c>
      <c r="B37">
        <f>'Smooth 2'!Y45</f>
        <v>64.45898398674598</v>
      </c>
      <c r="C37">
        <f>'Smooth 2'!AB45</f>
        <v>68.3229359593673</v>
      </c>
      <c r="D37">
        <f>'Smooth 2'!AG45</f>
        <v>74.76285591373622</v>
      </c>
      <c r="E37">
        <f>'Smooth 2'!AL45</f>
        <v>77.92116441550874</v>
      </c>
      <c r="F37">
        <f>'Smooth 2'!AN45</f>
        <v>79.18448781621777</v>
      </c>
      <c r="G37">
        <f>'Smooth 2'!C45</f>
        <v>48.52462183192503</v>
      </c>
      <c r="H37">
        <f>'Smooth 2'!M45</f>
        <v>53.41953385125635</v>
      </c>
      <c r="I37">
        <f>'Smooth 2'!X45</f>
        <v>59.9</v>
      </c>
    </row>
    <row r="38" spans="1:9" ht="12.75">
      <c r="A38" s="3">
        <v>49</v>
      </c>
      <c r="B38">
        <f>'Smooth 2'!Y46</f>
        <v>62.35247174724463</v>
      </c>
      <c r="C38">
        <f>'Smooth 2'!AB46</f>
        <v>66.3969470384624</v>
      </c>
      <c r="D38">
        <f>'Smooth 2'!AG46</f>
        <v>73.13773919049198</v>
      </c>
      <c r="E38">
        <f>'Smooth 2'!AL46</f>
        <v>75.64445281220401</v>
      </c>
      <c r="F38">
        <f>'Smooth 2'!AN46</f>
        <v>76.64713826088882</v>
      </c>
      <c r="G38">
        <f>'Smooth 2'!C46</f>
        <v>46.75159253704197</v>
      </c>
      <c r="H38">
        <f>'Smooth 2'!M46</f>
        <v>51.46765056269951</v>
      </c>
      <c r="I38">
        <f>'Smooth 2'!X46</f>
        <v>56.7</v>
      </c>
    </row>
    <row r="39" spans="1:9" ht="12.75">
      <c r="A39" s="3">
        <v>50</v>
      </c>
      <c r="B39">
        <f>'Smooth 2'!Y47</f>
        <v>59.56600333277922</v>
      </c>
      <c r="C39">
        <f>'Smooth 2'!AB47</f>
        <v>62.903482564910206</v>
      </c>
      <c r="D39">
        <f>'Smooth 2'!AG47</f>
        <v>68.46594795179519</v>
      </c>
      <c r="E39">
        <f>'Smooth 2'!AL47</f>
        <v>73.97778228574477</v>
      </c>
      <c r="F39">
        <f>'Smooth 2'!AN47</f>
        <v>76.18251601932461</v>
      </c>
      <c r="G39">
        <f>'Smooth 2'!C47</f>
        <v>44.97856324215891</v>
      </c>
      <c r="H39">
        <f>'Smooth 2'!M47</f>
        <v>49.515767274142675</v>
      </c>
      <c r="I39">
        <f>'Smooth 2'!X47</f>
        <v>53.5</v>
      </c>
    </row>
    <row r="40" spans="1:9" ht="12.75">
      <c r="A40" s="3">
        <v>51</v>
      </c>
      <c r="B40">
        <f>'Smooth 2'!Y48</f>
        <v>53.29261523574025</v>
      </c>
      <c r="C40">
        <f>'Smooth 2'!AB48</f>
        <v>58.69054387773483</v>
      </c>
      <c r="D40">
        <f>'Smooth 2'!AG48</f>
        <v>67.68709161439247</v>
      </c>
      <c r="E40">
        <f>'Smooth 2'!AL48</f>
        <v>72.91333803497717</v>
      </c>
      <c r="F40">
        <f>'Smooth 2'!AN48</f>
        <v>75.00383660321104</v>
      </c>
      <c r="G40">
        <f>'Smooth 2'!C48</f>
        <v>43.20553394727586</v>
      </c>
      <c r="H40">
        <f>'Smooth 2'!M48</f>
        <v>47.56388398558584</v>
      </c>
      <c r="I40">
        <f>'Smooth 2'!X48</f>
        <v>50.3</v>
      </c>
    </row>
    <row r="41" spans="1:9" ht="12.75">
      <c r="A41" s="3">
        <v>52</v>
      </c>
      <c r="B41">
        <f>'Smooth 2'!Y49</f>
        <v>56.760812085279134</v>
      </c>
      <c r="C41">
        <f>'Smooth 2'!AB49</f>
        <v>60.60131075620005</v>
      </c>
      <c r="D41">
        <f>'Smooth 2'!AG49</f>
        <v>67.00214187440159</v>
      </c>
      <c r="E41">
        <f>'Smooth 2'!AL49</f>
        <v>71.04304928362335</v>
      </c>
      <c r="F41">
        <f>'Smooth 2'!AN49</f>
        <v>72.65941224731203</v>
      </c>
      <c r="G41">
        <f>'Smooth 2'!C49</f>
        <v>41.4325046523928</v>
      </c>
      <c r="H41">
        <f>'Smooth 2'!M49</f>
        <v>45.612000697029</v>
      </c>
      <c r="I41">
        <f>'Smooth 2'!X49</f>
        <v>47.099999999999994</v>
      </c>
    </row>
    <row r="42" spans="1:9" ht="12.75">
      <c r="A42" s="3">
        <v>53</v>
      </c>
      <c r="B42">
        <f>'Smooth 2'!Y50</f>
        <v>54.11237152475131</v>
      </c>
      <c r="C42">
        <f>'Smooth 2'!AB50</f>
        <v>58.059593970952506</v>
      </c>
      <c r="D42">
        <f>'Smooth 2'!AG50</f>
        <v>64.63829804795445</v>
      </c>
      <c r="E42">
        <f>'Smooth 2'!AL50</f>
        <v>70.30892029388187</v>
      </c>
      <c r="F42">
        <f>'Smooth 2'!AN50</f>
        <v>72.57716919225285</v>
      </c>
      <c r="G42">
        <f>'Smooth 2'!C50</f>
        <v>39.65947535750974</v>
      </c>
      <c r="H42">
        <f>'Smooth 2'!M50</f>
        <v>43.66011740847216</v>
      </c>
      <c r="I42">
        <f>'Smooth 2'!X50</f>
        <v>43.9</v>
      </c>
    </row>
    <row r="43" spans="1:9" ht="12.75">
      <c r="A43" s="3">
        <v>54</v>
      </c>
      <c r="B43">
        <f>'Smooth 2'!Y51</f>
        <v>53.728652859022006</v>
      </c>
      <c r="C43">
        <f>'Smooth 2'!AB51</f>
        <v>57.64478458801786</v>
      </c>
      <c r="D43">
        <f>'Smooth 2'!AG51</f>
        <v>64.17167080301098</v>
      </c>
      <c r="E43">
        <f>'Smooth 2'!AL51</f>
        <v>69.40302249408991</v>
      </c>
      <c r="F43">
        <f>'Smooth 2'!AN51</f>
        <v>71.49556317052149</v>
      </c>
      <c r="G43">
        <f>'Smooth 2'!C51</f>
        <v>37.88644606262668</v>
      </c>
      <c r="H43">
        <f>'Smooth 2'!M51</f>
        <v>41.708234119915325</v>
      </c>
      <c r="I43">
        <f>'Smooth 2'!X51</f>
        <v>40.699999999999996</v>
      </c>
    </row>
    <row r="44" spans="1:9" ht="12.75">
      <c r="A44" s="3">
        <v>55</v>
      </c>
      <c r="B44">
        <f>'Smooth 2'!Y52</f>
        <v>46.55800167551641</v>
      </c>
      <c r="C44">
        <f>'Smooth 2'!AB52</f>
        <v>51.127026556236586</v>
      </c>
      <c r="D44">
        <f>'Smooth 2'!AG52</f>
        <v>58.7420680241035</v>
      </c>
      <c r="E44">
        <f>'Smooth 2'!AL52</f>
        <v>65.48169324129977</v>
      </c>
      <c r="F44">
        <f>'Smooth 2'!AN52</f>
        <v>68.17754332817826</v>
      </c>
      <c r="G44">
        <f>'Smooth 2'!C52</f>
        <v>36.11341676774363</v>
      </c>
      <c r="H44">
        <f>'Smooth 2'!M52</f>
        <v>39.75635083135849</v>
      </c>
      <c r="I44">
        <f>'Smooth 2'!X52</f>
        <v>37.5</v>
      </c>
    </row>
    <row r="45" spans="1:9" ht="12.75">
      <c r="A45" s="3">
        <v>56</v>
      </c>
      <c r="B45">
        <f>'Smooth 2'!Y53</f>
        <v>46.262136673436224</v>
      </c>
      <c r="C45">
        <f>'Smooth 2'!AB53</f>
        <v>48.82848967672476</v>
      </c>
      <c r="D45">
        <f>'Smooth 2'!AG53</f>
        <v>53.10574468220568</v>
      </c>
      <c r="E45">
        <f>'Smooth 2'!AL53</f>
        <v>60.990127994921366</v>
      </c>
      <c r="F45">
        <f>'Smooth 2'!AN53</f>
        <v>64.14388132000764</v>
      </c>
      <c r="G45">
        <f>'Smooth 2'!C53</f>
        <v>34.34038747286057</v>
      </c>
      <c r="H45">
        <f>'Smooth 2'!M53</f>
        <v>37.80446754280165</v>
      </c>
      <c r="I45">
        <f>'Smooth 2'!X53</f>
        <v>34.3</v>
      </c>
    </row>
    <row r="46" spans="1:9" ht="12.75">
      <c r="A46" s="3">
        <v>57</v>
      </c>
      <c r="B46">
        <f>'Smooth 2'!Y54</f>
        <v>39.13214349972303</v>
      </c>
      <c r="C46">
        <f>'Smooth 2'!AB54</f>
        <v>43.499764540000065</v>
      </c>
      <c r="D46">
        <f>'Smooth 2'!AG54</f>
        <v>50.77913294046179</v>
      </c>
      <c r="E46">
        <f>'Smooth 2'!AL54</f>
        <v>57.00502161482825</v>
      </c>
      <c r="F46">
        <f>'Smooth 2'!AN54</f>
        <v>59.49537708457484</v>
      </c>
      <c r="G46">
        <f>'Smooth 2'!C54</f>
        <v>32.56735817797751</v>
      </c>
      <c r="H46">
        <f>'Smooth 2'!M54</f>
        <v>35.85258425424482</v>
      </c>
      <c r="I46">
        <f>'Smooth 2'!X54</f>
        <v>31.099999999999994</v>
      </c>
    </row>
    <row r="47" spans="1:9" ht="12.75">
      <c r="A47" s="3">
        <v>58</v>
      </c>
      <c r="B47">
        <f>'Smooth 2'!Y55</f>
        <v>30.981189630744613</v>
      </c>
      <c r="C47">
        <f>'Smooth 2'!AB55</f>
        <v>36.13176506313275</v>
      </c>
      <c r="D47">
        <f>'Smooth 2'!AG55</f>
        <v>44.71605745044632</v>
      </c>
      <c r="E47">
        <f>'Smooth 2'!AL55</f>
        <v>52.168060964474165</v>
      </c>
      <c r="F47">
        <f>'Smooth 2'!AN55</f>
        <v>55.1488623700853</v>
      </c>
      <c r="G47">
        <f>'Smooth 2'!C55</f>
        <v>30.79432888309445</v>
      </c>
      <c r="H47">
        <f>'Smooth 2'!M55</f>
        <v>33.90070096568798</v>
      </c>
      <c r="I47">
        <f>'Smooth 2'!X55</f>
        <v>27.9</v>
      </c>
    </row>
    <row r="48" spans="1:9" ht="12.75">
      <c r="A48" s="3">
        <v>59</v>
      </c>
      <c r="B48">
        <f>'Smooth 2'!Y56</f>
        <v>24.665841435596917</v>
      </c>
      <c r="C48">
        <f>'Smooth 2'!AB56</f>
        <v>29.04090678986967</v>
      </c>
      <c r="D48">
        <f>'Smooth 2'!AG56</f>
        <v>36.33268238032425</v>
      </c>
      <c r="E48">
        <f>'Smooth 2'!AL56</f>
        <v>44.09748715434141</v>
      </c>
      <c r="F48">
        <f>'Smooth 2'!AN56</f>
        <v>47.20340906394827</v>
      </c>
      <c r="G48">
        <f>'Smooth 2'!C56</f>
        <v>29.02129958821139</v>
      </c>
      <c r="H48">
        <f>'Smooth 2'!M56</f>
        <v>31.948817677131146</v>
      </c>
      <c r="I48">
        <f>'Smooth 2'!X56</f>
        <v>24.7</v>
      </c>
    </row>
    <row r="49" spans="1:9" ht="12.75">
      <c r="A49" s="3">
        <v>60</v>
      </c>
      <c r="B49">
        <f>'Smooth 2'!Y57</f>
        <v>15.615514000765602</v>
      </c>
      <c r="C49">
        <f>'Smooth 2'!AB57</f>
        <v>19.56317803694365</v>
      </c>
      <c r="D49">
        <f>'Smooth 2'!AG57</f>
        <v>26.14261809724042</v>
      </c>
      <c r="E49">
        <f>'Smooth 2'!AL57</f>
        <v>33.49349853604947</v>
      </c>
      <c r="F49">
        <f>'Smooth 2'!AN57</f>
        <v>36.4338507115731</v>
      </c>
      <c r="G49">
        <f>'Smooth 2'!C57</f>
        <v>25.037260869226348</v>
      </c>
      <c r="H49">
        <f>'Smooth 2'!M57</f>
        <v>27.56288980837408</v>
      </c>
      <c r="I49">
        <f>'Smooth 2'!X57</f>
        <v>21.30918850102414</v>
      </c>
    </row>
    <row r="50" spans="1:9" ht="12.75">
      <c r="A50" s="3">
        <v>61</v>
      </c>
      <c r="B50">
        <f>'Smooth 2'!Y58</f>
        <v>12.681023173973083</v>
      </c>
      <c r="C50">
        <f>'Smooth 2'!AB58</f>
        <v>14.00053994583366</v>
      </c>
      <c r="D50">
        <f>'Smooth 2'!AG58</f>
        <v>16.199734565601286</v>
      </c>
      <c r="E50">
        <f>'Smooth 2'!AL58</f>
        <v>25.452109481495185</v>
      </c>
      <c r="F50">
        <f>'Smooth 2'!AN58</f>
        <v>29.153059447852748</v>
      </c>
      <c r="G50">
        <f>'Smooth 2'!C58</f>
        <v>21.053222150241304</v>
      </c>
      <c r="H50">
        <f>'Smooth 2'!M58</f>
        <v>23.176961939617016</v>
      </c>
      <c r="I50">
        <f>'Smooth 2'!X58</f>
        <v>17.91837700204828</v>
      </c>
    </row>
    <row r="51" spans="1:9" ht="12.75">
      <c r="A51" s="3">
        <v>62</v>
      </c>
      <c r="B51">
        <f>'Smooth 2'!Y59</f>
        <v>11.085432434504426</v>
      </c>
      <c r="C51">
        <f>'Smooth 2'!AB59</f>
        <v>12.24466790759582</v>
      </c>
      <c r="D51">
        <f>'Smooth 2'!AG59</f>
        <v>14.176727029414808</v>
      </c>
      <c r="E51">
        <f>'Smooth 2'!AL59</f>
        <v>15.846690248350862</v>
      </c>
      <c r="F51">
        <f>'Smooth 2'!AN59</f>
        <v>16.514675535925285</v>
      </c>
      <c r="G51">
        <f>'Smooth 2'!C59</f>
        <v>17.06918343125626</v>
      </c>
      <c r="H51">
        <f>'Smooth 2'!M59</f>
        <v>18.79103407085995</v>
      </c>
      <c r="I51">
        <f>'Smooth 2'!X59</f>
        <v>14.527565503072418</v>
      </c>
    </row>
    <row r="52" spans="1:9" ht="12.75">
      <c r="A52" s="3">
        <v>63</v>
      </c>
      <c r="B52">
        <f>'Smooth 2'!Y60</f>
        <v>8.688970701504646</v>
      </c>
      <c r="C52">
        <f>'Smooth 2'!AB60</f>
        <v>9.487251635506064</v>
      </c>
      <c r="D52">
        <f>'Smooth 2'!AG60</f>
        <v>10.817719858841768</v>
      </c>
      <c r="E52">
        <f>'Smooth 2'!AL60</f>
        <v>13.319505080916368</v>
      </c>
      <c r="F52">
        <f>'Smooth 2'!AN60</f>
        <v>14.32021916974621</v>
      </c>
      <c r="G52">
        <f>'Smooth 2'!C60</f>
        <v>13.085144712271216</v>
      </c>
      <c r="H52">
        <f>'Smooth 2'!M60</f>
        <v>14.405106202102886</v>
      </c>
      <c r="I52">
        <f>'Smooth 2'!X60</f>
        <v>11.13675400409656</v>
      </c>
    </row>
    <row r="53" spans="1:9" ht="12.75">
      <c r="A53" s="3">
        <v>64</v>
      </c>
      <c r="B53">
        <f>'Smooth 2'!Y61</f>
        <v>8.033223081658706</v>
      </c>
      <c r="C53">
        <f>'Smooth 2'!AB61</f>
        <v>8.786520366686052</v>
      </c>
      <c r="D53">
        <f>'Smooth 2'!AG61</f>
        <v>10.042015841731635</v>
      </c>
      <c r="E53">
        <f>'Smooth 2'!AL61</f>
        <v>10.90539065806983</v>
      </c>
      <c r="F53">
        <f>'Smooth 2'!AN61</f>
        <v>11.250740584605108</v>
      </c>
      <c r="G53">
        <f>'Smooth 2'!C61</f>
        <v>9.101105993286172</v>
      </c>
      <c r="H53">
        <f>'Smooth 2'!M61</f>
        <v>10.019178333345817</v>
      </c>
      <c r="I53">
        <f>'Smooth 2'!X61</f>
        <v>7.7459425051206985</v>
      </c>
    </row>
    <row r="54" spans="1:9" ht="12.75">
      <c r="A54" s="3">
        <v>65</v>
      </c>
      <c r="B54">
        <f>'Smooth 2'!Y62</f>
        <v>4.425659443491314</v>
      </c>
      <c r="C54">
        <f>'Smooth 2'!AB62</f>
        <v>4.388927532151988</v>
      </c>
      <c r="D54">
        <f>'Smooth 2'!AG62</f>
        <v>4.327707679919773</v>
      </c>
      <c r="E54">
        <f>'Smooth 2'!AL62</f>
        <v>6.62298589601994</v>
      </c>
      <c r="F54">
        <f>'Smooth 2'!AN62</f>
        <v>7.541097182460006</v>
      </c>
      <c r="G54">
        <f>'Smooth 2'!C62</f>
        <v>5.117067274301129</v>
      </c>
      <c r="H54">
        <f>'Smooth 2'!M62</f>
        <v>5.633250464588753</v>
      </c>
      <c r="I54">
        <f>'Smooth 2'!X62</f>
        <v>4.3551310061448385</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2:H57"/>
  <sheetViews>
    <sheetView workbookViewId="0" topLeftCell="A22">
      <selection activeCell="M66" sqref="M66"/>
    </sheetView>
  </sheetViews>
  <sheetFormatPr defaultColWidth="9.140625" defaultRowHeight="12.75"/>
  <cols>
    <col min="5" max="5" width="11.28125" style="0" bestFit="1" customWidth="1"/>
  </cols>
  <sheetData>
    <row r="2" spans="2:5" ht="12.75">
      <c r="B2">
        <v>1970</v>
      </c>
      <c r="C2" t="s">
        <v>68</v>
      </c>
      <c r="D2" t="s">
        <v>75</v>
      </c>
      <c r="E2" t="s">
        <v>76</v>
      </c>
    </row>
    <row r="3" spans="1:4" ht="12.75">
      <c r="A3">
        <v>15</v>
      </c>
      <c r="B3">
        <f>'Graph 2'!G4</f>
        <v>1.8839742806004927</v>
      </c>
      <c r="C3">
        <f>pop!B3</f>
        <v>222705</v>
      </c>
      <c r="D3">
        <f>(B3/100)*C3</f>
        <v>4195.704921611327</v>
      </c>
    </row>
    <row r="4" spans="1:4" ht="12.75">
      <c r="A4">
        <v>16</v>
      </c>
      <c r="B4">
        <f>'Graph 2'!G5</f>
        <v>5.5920123696668504</v>
      </c>
      <c r="C4">
        <f>pop!B4</f>
        <v>221720</v>
      </c>
      <c r="D4">
        <f aca="true" t="shared" si="0" ref="D4:D53">(B4/100)*C4</f>
        <v>12398.60982602534</v>
      </c>
    </row>
    <row r="5" spans="1:4" ht="12.75">
      <c r="A5">
        <v>17</v>
      </c>
      <c r="B5">
        <f>'Graph 2'!G6</f>
        <v>14.105101852242363</v>
      </c>
      <c r="C5">
        <f>pop!B5</f>
        <v>223949</v>
      </c>
      <c r="D5">
        <f t="shared" si="0"/>
        <v>31588.23454707825</v>
      </c>
    </row>
    <row r="6" spans="1:4" ht="12.75">
      <c r="A6">
        <v>18</v>
      </c>
      <c r="B6">
        <f>'Graph 2'!G7</f>
        <v>21.734322054692893</v>
      </c>
      <c r="C6">
        <f>pop!B6</f>
        <v>219134</v>
      </c>
      <c r="D6">
        <f t="shared" si="0"/>
        <v>47627.28929133072</v>
      </c>
    </row>
    <row r="7" spans="1:4" ht="12.75">
      <c r="A7">
        <v>19</v>
      </c>
      <c r="B7">
        <f>'Graph 2'!G8</f>
        <v>32.10357343536479</v>
      </c>
      <c r="C7">
        <f>pop!B7</f>
        <v>221147</v>
      </c>
      <c r="D7">
        <f t="shared" si="0"/>
        <v>70996.08954510617</v>
      </c>
    </row>
    <row r="8" spans="1:4" ht="12.75">
      <c r="A8">
        <v>20</v>
      </c>
      <c r="B8">
        <f>'Graph 2'!G9</f>
        <v>38.190605899824185</v>
      </c>
      <c r="C8">
        <f>pop!B8</f>
        <v>227253</v>
      </c>
      <c r="D8">
        <f t="shared" si="0"/>
        <v>86789.29762552746</v>
      </c>
    </row>
    <row r="9" spans="1:4" ht="12.75">
      <c r="A9">
        <v>21</v>
      </c>
      <c r="B9">
        <f>'Graph 2'!G10</f>
        <v>39.652056824895155</v>
      </c>
      <c r="C9">
        <f>pop!B9</f>
        <v>236653</v>
      </c>
      <c r="D9">
        <f t="shared" si="0"/>
        <v>93837.78203781912</v>
      </c>
    </row>
    <row r="10" spans="1:4" ht="12.75">
      <c r="A10">
        <v>22</v>
      </c>
      <c r="B10">
        <f>'Graph 2'!G11</f>
        <v>41.11350774996613</v>
      </c>
      <c r="C10">
        <f>pop!B10</f>
        <v>252018</v>
      </c>
      <c r="D10">
        <f t="shared" si="0"/>
        <v>103613.43996130965</v>
      </c>
    </row>
    <row r="11" spans="1:4" ht="12.75">
      <c r="A11">
        <v>23</v>
      </c>
      <c r="B11">
        <f>'Graph 2'!G12</f>
        <v>42.5749586750371</v>
      </c>
      <c r="C11">
        <f>pop!B11</f>
        <v>262062</v>
      </c>
      <c r="D11">
        <f t="shared" si="0"/>
        <v>111572.78820297573</v>
      </c>
    </row>
    <row r="12" spans="1:4" ht="12.75">
      <c r="A12">
        <v>24</v>
      </c>
      <c r="B12">
        <f>'Graph 2'!G13</f>
        <v>44.03640960010808</v>
      </c>
      <c r="C12">
        <f>pop!B12</f>
        <v>188417</v>
      </c>
      <c r="D12">
        <f t="shared" si="0"/>
        <v>82972.08187623564</v>
      </c>
    </row>
    <row r="13" spans="1:4" ht="12.75">
      <c r="A13">
        <v>25</v>
      </c>
      <c r="B13">
        <f>'Graph 2'!G14</f>
        <v>45.49786052517905</v>
      </c>
      <c r="C13">
        <f>pop!B13</f>
        <v>199340</v>
      </c>
      <c r="D13">
        <f t="shared" si="0"/>
        <v>90695.43517089193</v>
      </c>
    </row>
    <row r="14" spans="1:4" ht="12.75">
      <c r="A14">
        <v>26</v>
      </c>
      <c r="B14">
        <f>'Graph 2'!G15</f>
        <v>46.95931145025003</v>
      </c>
      <c r="C14">
        <f>pop!B14</f>
        <v>190262</v>
      </c>
      <c r="D14">
        <f t="shared" si="0"/>
        <v>89345.72515147472</v>
      </c>
    </row>
    <row r="15" spans="1:4" ht="12.75">
      <c r="A15">
        <v>27</v>
      </c>
      <c r="B15">
        <f>'Graph 2'!G16</f>
        <v>48.420762375321</v>
      </c>
      <c r="C15">
        <f>pop!B15</f>
        <v>175500</v>
      </c>
      <c r="D15">
        <f t="shared" si="0"/>
        <v>84978.43796868835</v>
      </c>
    </row>
    <row r="16" spans="1:4" ht="12.75">
      <c r="A16">
        <v>28</v>
      </c>
      <c r="B16">
        <f>'Graph 2'!G17</f>
        <v>49.88221330039197</v>
      </c>
      <c r="C16">
        <f>pop!B16</f>
        <v>168039</v>
      </c>
      <c r="D16">
        <f t="shared" si="0"/>
        <v>83821.57240784566</v>
      </c>
    </row>
    <row r="17" spans="1:4" ht="12.75">
      <c r="A17">
        <v>29</v>
      </c>
      <c r="B17">
        <f>'Graph 2'!G18</f>
        <v>51.343664225462945</v>
      </c>
      <c r="C17">
        <f>pop!B17</f>
        <v>173218</v>
      </c>
      <c r="D17">
        <f t="shared" si="0"/>
        <v>88936.4682980624</v>
      </c>
    </row>
    <row r="18" spans="1:4" ht="12.75">
      <c r="A18">
        <v>30</v>
      </c>
      <c r="B18">
        <f>'Graph 2'!G19</f>
        <v>52.805115150533915</v>
      </c>
      <c r="C18">
        <f>pop!B18</f>
        <v>167757</v>
      </c>
      <c r="D18">
        <f t="shared" si="0"/>
        <v>88584.27702308117</v>
      </c>
    </row>
    <row r="19" spans="1:4" ht="12.75">
      <c r="A19">
        <v>31</v>
      </c>
      <c r="B19">
        <f>'Graph 2'!G20</f>
        <v>54.266566075604885</v>
      </c>
      <c r="C19">
        <f>pop!B19</f>
        <v>165288</v>
      </c>
      <c r="D19">
        <f t="shared" si="0"/>
        <v>89696.1217350458</v>
      </c>
    </row>
    <row r="20" spans="1:4" ht="12.75">
      <c r="A20">
        <v>32</v>
      </c>
      <c r="B20">
        <f>'Graph 2'!G21</f>
        <v>55.72801700067586</v>
      </c>
      <c r="C20">
        <f>pop!B20</f>
        <v>156545</v>
      </c>
      <c r="D20">
        <f t="shared" si="0"/>
        <v>87239.42421370803</v>
      </c>
    </row>
    <row r="21" spans="1:4" ht="12.75">
      <c r="A21">
        <v>33</v>
      </c>
      <c r="B21">
        <f>'Graph 2'!G22</f>
        <v>55.36599260908468</v>
      </c>
      <c r="C21">
        <f>pop!B21</f>
        <v>156771</v>
      </c>
      <c r="D21">
        <f t="shared" si="0"/>
        <v>86797.82027318815</v>
      </c>
    </row>
    <row r="22" spans="1:4" ht="12.75">
      <c r="A22">
        <v>34</v>
      </c>
      <c r="B22">
        <f>'Graph 2'!G23</f>
        <v>55.003968217493494</v>
      </c>
      <c r="C22">
        <f>pop!B22</f>
        <v>154190</v>
      </c>
      <c r="D22">
        <f t="shared" si="0"/>
        <v>84810.61859455322</v>
      </c>
    </row>
    <row r="23" spans="1:4" ht="12.75">
      <c r="A23">
        <v>35</v>
      </c>
      <c r="B23">
        <f>'Graph 2'!G24</f>
        <v>54.64194382590231</v>
      </c>
      <c r="C23">
        <f>pop!B23</f>
        <v>154267</v>
      </c>
      <c r="D23">
        <f t="shared" si="0"/>
        <v>84294.48748190471</v>
      </c>
    </row>
    <row r="24" spans="1:4" ht="12.75">
      <c r="A24">
        <v>36</v>
      </c>
      <c r="B24">
        <f>'Graph 2'!G25</f>
        <v>54.279919434311125</v>
      </c>
      <c r="C24">
        <f>pop!B24</f>
        <v>151981</v>
      </c>
      <c r="D24">
        <f t="shared" si="0"/>
        <v>82495.1643554604</v>
      </c>
    </row>
    <row r="25" spans="1:4" ht="12.75">
      <c r="A25">
        <v>37</v>
      </c>
      <c r="B25">
        <f>'Graph 2'!G26</f>
        <v>53.91789504271994</v>
      </c>
      <c r="C25">
        <f>pop!B25</f>
        <v>157588</v>
      </c>
      <c r="D25">
        <f t="shared" si="0"/>
        <v>84968.13243992151</v>
      </c>
    </row>
    <row r="26" spans="1:4" ht="12.75">
      <c r="A26">
        <v>38</v>
      </c>
      <c r="B26">
        <f>'Graph 2'!G27</f>
        <v>53.55587065112876</v>
      </c>
      <c r="C26">
        <f>pop!B26</f>
        <v>154250</v>
      </c>
      <c r="D26">
        <f t="shared" si="0"/>
        <v>82609.9304793661</v>
      </c>
    </row>
    <row r="27" spans="1:4" ht="12.75">
      <c r="A27">
        <v>39</v>
      </c>
      <c r="B27">
        <f>'Graph 2'!G28</f>
        <v>53.193846259537565</v>
      </c>
      <c r="C27">
        <f>pop!B27</f>
        <v>158963</v>
      </c>
      <c r="D27">
        <f t="shared" si="0"/>
        <v>84558.5338295487</v>
      </c>
    </row>
    <row r="28" spans="1:4" ht="12.75">
      <c r="A28">
        <v>40</v>
      </c>
      <c r="B28">
        <f>'Graph 2'!G29</f>
        <v>52.83182186794639</v>
      </c>
      <c r="C28">
        <f>pop!B28</f>
        <v>152050</v>
      </c>
      <c r="D28">
        <f t="shared" si="0"/>
        <v>80330.7851502125</v>
      </c>
    </row>
    <row r="29" spans="1:4" ht="12.75">
      <c r="A29">
        <v>41</v>
      </c>
      <c r="B29">
        <f>'Graph 2'!G30</f>
        <v>52.4697974763552</v>
      </c>
      <c r="C29">
        <f>pop!B29</f>
        <v>152426</v>
      </c>
      <c r="D29">
        <f t="shared" si="0"/>
        <v>79977.61350130917</v>
      </c>
    </row>
    <row r="30" spans="1:4" ht="12.75">
      <c r="A30">
        <v>42</v>
      </c>
      <c r="B30">
        <f>'Graph 2'!G31</f>
        <v>52.10777308476401</v>
      </c>
      <c r="C30">
        <f>pop!B30</f>
        <v>148071</v>
      </c>
      <c r="D30">
        <f t="shared" si="0"/>
        <v>77156.50068434092</v>
      </c>
    </row>
    <row r="31" spans="1:4" ht="12.75">
      <c r="A31">
        <v>43</v>
      </c>
      <c r="B31">
        <f>'Graph 2'!G32</f>
        <v>51.74574869317283</v>
      </c>
      <c r="C31">
        <f>pop!B31</f>
        <v>148325</v>
      </c>
      <c r="D31">
        <f t="shared" si="0"/>
        <v>76751.8817491486</v>
      </c>
    </row>
    <row r="32" spans="1:4" ht="12.75">
      <c r="A32">
        <v>44</v>
      </c>
      <c r="B32">
        <f>'Graph 2'!G33</f>
        <v>51.383724301581644</v>
      </c>
      <c r="C32">
        <f>pop!B32</f>
        <v>148601</v>
      </c>
      <c r="D32">
        <f t="shared" si="0"/>
        <v>76356.72814939334</v>
      </c>
    </row>
    <row r="33" spans="1:4" ht="12.75">
      <c r="A33">
        <v>45</v>
      </c>
      <c r="B33">
        <f>'Graph 2'!G34</f>
        <v>51.02169990999046</v>
      </c>
      <c r="C33">
        <f>pop!B33</f>
        <v>150655</v>
      </c>
      <c r="D33">
        <f t="shared" si="0"/>
        <v>76866.74199939612</v>
      </c>
    </row>
    <row r="34" spans="1:4" ht="12.75">
      <c r="A34">
        <v>46</v>
      </c>
      <c r="B34">
        <f>'Graph 2'!G35</f>
        <v>50.659675518399276</v>
      </c>
      <c r="C34">
        <f>pop!B34</f>
        <v>153958</v>
      </c>
      <c r="D34">
        <f t="shared" si="0"/>
        <v>77994.62323461715</v>
      </c>
    </row>
    <row r="35" spans="1:4" ht="12.75">
      <c r="A35">
        <v>47</v>
      </c>
      <c r="B35">
        <f>'Graph 2'!G36</f>
        <v>50.29765112680809</v>
      </c>
      <c r="C35">
        <f>pop!B35</f>
        <v>149207</v>
      </c>
      <c r="D35">
        <f t="shared" si="0"/>
        <v>75047.61631677656</v>
      </c>
    </row>
    <row r="36" spans="1:4" ht="12.75">
      <c r="A36">
        <v>48</v>
      </c>
      <c r="B36">
        <f>'Graph 2'!G37</f>
        <v>48.52462183192503</v>
      </c>
      <c r="C36">
        <f>pop!B36</f>
        <v>150559</v>
      </c>
      <c r="D36">
        <f t="shared" si="0"/>
        <v>73058.18538392801</v>
      </c>
    </row>
    <row r="37" spans="1:4" ht="12.75">
      <c r="A37">
        <v>49</v>
      </c>
      <c r="B37">
        <f>'Graph 2'!G38</f>
        <v>46.75159253704197</v>
      </c>
      <c r="C37">
        <f>pop!B37</f>
        <v>153554</v>
      </c>
      <c r="D37">
        <f t="shared" si="0"/>
        <v>71788.94040432943</v>
      </c>
    </row>
    <row r="38" spans="1:4" ht="12.75">
      <c r="A38">
        <v>50</v>
      </c>
      <c r="B38">
        <f>'Graph 2'!G39</f>
        <v>44.97856324215891</v>
      </c>
      <c r="C38">
        <f>pop!B38</f>
        <v>129046</v>
      </c>
      <c r="D38">
        <f t="shared" si="0"/>
        <v>58043.03672147639</v>
      </c>
    </row>
    <row r="39" spans="1:4" ht="12.75">
      <c r="A39">
        <v>51</v>
      </c>
      <c r="B39">
        <f>'Graph 2'!G40</f>
        <v>43.20553394727586</v>
      </c>
      <c r="C39">
        <f>pop!B39</f>
        <v>125561</v>
      </c>
      <c r="D39">
        <f t="shared" si="0"/>
        <v>54249.300479539044</v>
      </c>
    </row>
    <row r="40" spans="1:4" ht="12.75">
      <c r="A40">
        <v>52</v>
      </c>
      <c r="B40">
        <f>'Graph 2'!G41</f>
        <v>41.4325046523928</v>
      </c>
      <c r="C40">
        <f>pop!B40</f>
        <v>128196</v>
      </c>
      <c r="D40">
        <f t="shared" si="0"/>
        <v>53114.81366418147</v>
      </c>
    </row>
    <row r="41" spans="1:4" ht="12.75">
      <c r="A41">
        <v>53</v>
      </c>
      <c r="B41">
        <f>'Graph 2'!G42</f>
        <v>39.65947535750974</v>
      </c>
      <c r="C41">
        <f>pop!B41</f>
        <v>128956</v>
      </c>
      <c r="D41">
        <f t="shared" si="0"/>
        <v>51143.27304203026</v>
      </c>
    </row>
    <row r="42" spans="1:4" ht="12.75">
      <c r="A42">
        <v>54</v>
      </c>
      <c r="B42">
        <f>'Graph 2'!G43</f>
        <v>37.88644606262668</v>
      </c>
      <c r="C42">
        <f>pop!B42</f>
        <v>125671</v>
      </c>
      <c r="D42">
        <f t="shared" si="0"/>
        <v>47612.27563136358</v>
      </c>
    </row>
    <row r="43" spans="1:4" ht="12.75">
      <c r="A43">
        <v>55</v>
      </c>
      <c r="B43">
        <f>'Graph 2'!G44</f>
        <v>36.11341676774363</v>
      </c>
      <c r="C43">
        <f>pop!B43</f>
        <v>132123</v>
      </c>
      <c r="D43">
        <f t="shared" si="0"/>
        <v>47714.12963604592</v>
      </c>
    </row>
    <row r="44" spans="1:4" ht="12.75">
      <c r="A44">
        <v>56</v>
      </c>
      <c r="B44">
        <f>'Graph 2'!G45</f>
        <v>34.34038747286057</v>
      </c>
      <c r="C44">
        <f>pop!B44</f>
        <v>129017</v>
      </c>
      <c r="D44">
        <f t="shared" si="0"/>
        <v>44304.93770586052</v>
      </c>
    </row>
    <row r="45" spans="1:4" ht="12.75">
      <c r="A45">
        <v>57</v>
      </c>
      <c r="B45">
        <f>'Graph 2'!G46</f>
        <v>32.56735817797751</v>
      </c>
      <c r="C45">
        <f>pop!B45</f>
        <v>127498</v>
      </c>
      <c r="D45">
        <f t="shared" si="0"/>
        <v>41522.73032975777</v>
      </c>
    </row>
    <row r="46" spans="1:4" ht="12.75">
      <c r="A46">
        <v>58</v>
      </c>
      <c r="B46">
        <f>'Graph 2'!G47</f>
        <v>30.79432888309445</v>
      </c>
      <c r="C46">
        <f>pop!B46</f>
        <v>118637</v>
      </c>
      <c r="D46">
        <f t="shared" si="0"/>
        <v>36533.467957036766</v>
      </c>
    </row>
    <row r="47" spans="1:4" ht="12.75">
      <c r="A47">
        <v>59</v>
      </c>
      <c r="B47">
        <f>'Graph 2'!G48</f>
        <v>29.02129958821139</v>
      </c>
      <c r="C47">
        <f>pop!B47</f>
        <v>119604</v>
      </c>
      <c r="D47">
        <f t="shared" si="0"/>
        <v>34710.63515948435</v>
      </c>
    </row>
    <row r="48" spans="1:4" ht="12.75">
      <c r="A48">
        <v>60</v>
      </c>
      <c r="B48">
        <f>'Graph 2'!G49</f>
        <v>25.037260869226348</v>
      </c>
      <c r="C48">
        <f>pop!B48</f>
        <v>120168</v>
      </c>
      <c r="D48">
        <f t="shared" si="0"/>
        <v>30086.775641331915</v>
      </c>
    </row>
    <row r="49" spans="1:4" ht="12.75">
      <c r="A49">
        <v>61</v>
      </c>
      <c r="B49">
        <f>'Graph 2'!G50</f>
        <v>21.053222150241304</v>
      </c>
      <c r="C49">
        <f>pop!B49</f>
        <v>117038</v>
      </c>
      <c r="D49">
        <f t="shared" si="0"/>
        <v>24640.27014019942</v>
      </c>
    </row>
    <row r="50" spans="1:4" ht="12.75">
      <c r="A50">
        <v>62</v>
      </c>
      <c r="B50">
        <f>'Graph 2'!G51</f>
        <v>17.06918343125626</v>
      </c>
      <c r="C50">
        <f>pop!B50</f>
        <v>113531</v>
      </c>
      <c r="D50">
        <f t="shared" si="0"/>
        <v>19378.814641339544</v>
      </c>
    </row>
    <row r="51" spans="1:4" ht="12.75">
      <c r="A51">
        <v>63</v>
      </c>
      <c r="B51">
        <f>'Graph 2'!G52</f>
        <v>13.085144712271216</v>
      </c>
      <c r="C51">
        <f>pop!B51</f>
        <v>109517</v>
      </c>
      <c r="D51">
        <f t="shared" si="0"/>
        <v>14330.457934538068</v>
      </c>
    </row>
    <row r="52" spans="1:4" ht="12.75">
      <c r="A52">
        <v>64</v>
      </c>
      <c r="B52">
        <f>'Graph 2'!G53</f>
        <v>9.101105993286172</v>
      </c>
      <c r="C52">
        <f>pop!B52</f>
        <v>106709</v>
      </c>
      <c r="D52">
        <f t="shared" si="0"/>
        <v>9711.699194375742</v>
      </c>
    </row>
    <row r="53" spans="1:4" ht="12.75">
      <c r="A53">
        <v>65</v>
      </c>
      <c r="B53">
        <f>'Graph 2'!G54</f>
        <v>5.117067274301129</v>
      </c>
      <c r="C53">
        <f>pop!B53</f>
        <v>104135</v>
      </c>
      <c r="D53">
        <f t="shared" si="0"/>
        <v>5328.658006093481</v>
      </c>
    </row>
    <row r="54" spans="4:5" ht="12.75">
      <c r="D54">
        <f>SUM(D3:D53)</f>
        <v>3277178.3597158664</v>
      </c>
      <c r="E54">
        <v>3496000</v>
      </c>
    </row>
    <row r="55" ht="12.75">
      <c r="D55">
        <f>D54/E54</f>
        <v>0.9374079976303966</v>
      </c>
    </row>
    <row r="57" ht="12.75">
      <c r="H57" t="s">
        <v>77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G10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BI100" sqref="BI100"/>
    </sheetView>
  </sheetViews>
  <sheetFormatPr defaultColWidth="9.140625" defaultRowHeight="12.75"/>
  <sheetData>
    <row r="1" spans="2:59" ht="12.75">
      <c r="B1">
        <v>1950</v>
      </c>
      <c r="C1">
        <v>1951</v>
      </c>
      <c r="D1">
        <v>1952</v>
      </c>
      <c r="E1">
        <v>1953</v>
      </c>
      <c r="F1">
        <v>1954</v>
      </c>
      <c r="G1">
        <v>1955</v>
      </c>
      <c r="H1">
        <v>1956</v>
      </c>
      <c r="I1">
        <v>1957</v>
      </c>
      <c r="J1">
        <v>1958</v>
      </c>
      <c r="K1">
        <v>1959</v>
      </c>
      <c r="L1">
        <v>1960</v>
      </c>
      <c r="M1">
        <v>1961</v>
      </c>
      <c r="N1">
        <v>1962</v>
      </c>
      <c r="O1">
        <v>1963</v>
      </c>
      <c r="P1">
        <v>1964</v>
      </c>
      <c r="Q1">
        <v>1965</v>
      </c>
      <c r="R1">
        <v>1966</v>
      </c>
      <c r="S1">
        <v>1967</v>
      </c>
      <c r="T1">
        <v>1968</v>
      </c>
      <c r="U1">
        <v>1969</v>
      </c>
      <c r="V1">
        <v>1970</v>
      </c>
      <c r="W1">
        <v>1971</v>
      </c>
      <c r="X1">
        <v>1972</v>
      </c>
      <c r="Y1">
        <v>1973</v>
      </c>
      <c r="Z1">
        <v>1974</v>
      </c>
      <c r="AA1">
        <v>1975</v>
      </c>
      <c r="AB1">
        <v>1976</v>
      </c>
      <c r="AC1">
        <v>1977</v>
      </c>
      <c r="AD1">
        <v>1978</v>
      </c>
      <c r="AE1">
        <v>1979</v>
      </c>
      <c r="AF1">
        <v>1980</v>
      </c>
      <c r="AG1">
        <v>1981</v>
      </c>
      <c r="AH1">
        <v>1982</v>
      </c>
      <c r="AI1">
        <v>1983</v>
      </c>
      <c r="AJ1">
        <v>1984</v>
      </c>
      <c r="AK1">
        <v>1985</v>
      </c>
      <c r="AL1">
        <v>1986</v>
      </c>
      <c r="AM1">
        <v>1987</v>
      </c>
      <c r="AN1">
        <v>1988</v>
      </c>
      <c r="AO1">
        <v>1989</v>
      </c>
      <c r="AP1">
        <v>1990</v>
      </c>
      <c r="AQ1">
        <v>1991</v>
      </c>
      <c r="AR1">
        <v>1992</v>
      </c>
      <c r="AS1">
        <v>1993</v>
      </c>
      <c r="AT1">
        <v>1994</v>
      </c>
      <c r="AU1">
        <v>1995</v>
      </c>
      <c r="AV1">
        <v>1996</v>
      </c>
      <c r="AW1">
        <v>1997</v>
      </c>
      <c r="AX1">
        <v>1998</v>
      </c>
      <c r="AY1">
        <v>1999</v>
      </c>
      <c r="AZ1">
        <v>2000</v>
      </c>
      <c r="BA1">
        <v>2001</v>
      </c>
      <c r="BB1">
        <v>2002</v>
      </c>
      <c r="BC1">
        <v>2003</v>
      </c>
      <c r="BD1">
        <v>2004</v>
      </c>
      <c r="BE1">
        <v>2005</v>
      </c>
      <c r="BF1">
        <v>2006</v>
      </c>
      <c r="BG1">
        <v>2007</v>
      </c>
    </row>
    <row r="2" spans="1:59" ht="12.75">
      <c r="A2">
        <v>0</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row>
    <row r="3" spans="1:59" ht="12.75">
      <c r="A3">
        <v>1</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row>
    <row r="4" spans="1:59" ht="12.75">
      <c r="A4">
        <v>2</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row>
    <row r="5" spans="1:59" ht="12.75">
      <c r="A5">
        <v>3</v>
      </c>
      <c r="B5">
        <v>0</v>
      </c>
      <c r="C5">
        <v>0</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row>
    <row r="6" spans="1:59" ht="12.75">
      <c r="A6">
        <v>4</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row>
    <row r="7" spans="1:59" ht="12.75">
      <c r="A7">
        <v>5</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row>
    <row r="8" spans="1:59" ht="12.75">
      <c r="A8">
        <v>6</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row>
    <row r="9" spans="1:59" ht="12.75">
      <c r="A9">
        <v>7</v>
      </c>
      <c r="B9">
        <v>0</v>
      </c>
      <c r="C9">
        <v>0</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row>
    <row r="10" spans="1:59" ht="12.75">
      <c r="A10">
        <v>8</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row>
    <row r="11" spans="1:59" ht="12.75">
      <c r="A11">
        <v>9</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row>
    <row r="12" spans="1:59" ht="12.75">
      <c r="A12">
        <v>10</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row>
    <row r="13" spans="1:59" ht="12.75">
      <c r="A13">
        <v>11</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row>
    <row r="14" spans="1:59" ht="12.75">
      <c r="A14">
        <v>12</v>
      </c>
      <c r="B14">
        <v>0</v>
      </c>
      <c r="C14">
        <v>0</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row>
    <row r="15" spans="1:59" ht="12.75">
      <c r="A15">
        <v>13</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row>
    <row r="16" spans="1:59" ht="12.75">
      <c r="A16">
        <v>14</v>
      </c>
      <c r="B16">
        <v>0</v>
      </c>
      <c r="C16">
        <v>0</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row>
    <row r="17" spans="1:59" ht="12.75">
      <c r="A17">
        <v>15</v>
      </c>
      <c r="B17">
        <f aca="true" t="shared" si="0" ref="B17:T18">C17</f>
        <v>0.018839742806004926</v>
      </c>
      <c r="C17">
        <f t="shared" si="0"/>
        <v>0.018839742806004926</v>
      </c>
      <c r="D17">
        <f t="shared" si="0"/>
        <v>0.018839742806004926</v>
      </c>
      <c r="E17">
        <f t="shared" si="0"/>
        <v>0.018839742806004926</v>
      </c>
      <c r="F17">
        <f t="shared" si="0"/>
        <v>0.018839742806004926</v>
      </c>
      <c r="G17">
        <f t="shared" si="0"/>
        <v>0.018839742806004926</v>
      </c>
      <c r="H17">
        <f t="shared" si="0"/>
        <v>0.018839742806004926</v>
      </c>
      <c r="I17">
        <f t="shared" si="0"/>
        <v>0.018839742806004926</v>
      </c>
      <c r="J17">
        <f t="shared" si="0"/>
        <v>0.018839742806004926</v>
      </c>
      <c r="K17">
        <f t="shared" si="0"/>
        <v>0.018839742806004926</v>
      </c>
      <c r="L17">
        <f t="shared" si="0"/>
        <v>0.018839742806004926</v>
      </c>
      <c r="M17">
        <f t="shared" si="0"/>
        <v>0.018839742806004926</v>
      </c>
      <c r="N17">
        <f t="shared" si="0"/>
        <v>0.018839742806004926</v>
      </c>
      <c r="O17">
        <f t="shared" si="0"/>
        <v>0.018839742806004926</v>
      </c>
      <c r="P17">
        <f t="shared" si="0"/>
        <v>0.018839742806004926</v>
      </c>
      <c r="Q17">
        <f t="shared" si="0"/>
        <v>0.018839742806004926</v>
      </c>
      <c r="R17">
        <f t="shared" si="0"/>
        <v>0.018839742806004926</v>
      </c>
      <c r="S17">
        <f t="shared" si="0"/>
        <v>0.018839742806004926</v>
      </c>
      <c r="T17">
        <f t="shared" si="0"/>
        <v>0.018839742806004926</v>
      </c>
      <c r="U17">
        <f>V17</f>
        <v>0.018839742806004926</v>
      </c>
      <c r="V17">
        <f>'Smooth 2'!C12/100</f>
        <v>0.018839742806004926</v>
      </c>
      <c r="W17">
        <f>'Smooth 2'!D12/100</f>
        <v>0.0190066313579698</v>
      </c>
      <c r="X17">
        <f>'Smooth 2'!E12/100</f>
        <v>0.019135575551923963</v>
      </c>
      <c r="Y17">
        <f>'Smooth 2'!F12/100</f>
        <v>0.019238252643611883</v>
      </c>
      <c r="Z17">
        <f>'Smooth 2'!G12/100</f>
        <v>0.01948398120369639</v>
      </c>
      <c r="AA17">
        <f>'Smooth 2'!H12/100</f>
        <v>0.01989489456444369</v>
      </c>
      <c r="AB17">
        <f>'Smooth 2'!I12/100</f>
        <v>0.020119597693783603</v>
      </c>
      <c r="AC17">
        <f>'Smooth 2'!J12/100</f>
        <v>0.02025692804567623</v>
      </c>
      <c r="AD17">
        <f>'Smooth 2'!K12/100</f>
        <v>0.020532051419413368</v>
      </c>
      <c r="AE17">
        <f>'Smooth 2'!L12/100</f>
        <v>0.020779343026173017</v>
      </c>
      <c r="AF17">
        <f>'Smooth 2'!M12/100</f>
        <v>0.02074019828655753</v>
      </c>
      <c r="AG17">
        <f>'Smooth 2'!N12/100</f>
        <v>0.02116292599540381</v>
      </c>
      <c r="AH17">
        <f>'Smooth 2'!O12/100</f>
        <v>0.019485677781315863</v>
      </c>
      <c r="AI17">
        <f>'Smooth 2'!P12/100</f>
        <v>0.018548392014619657</v>
      </c>
      <c r="AJ17">
        <f>'Smooth 2'!Q12/100</f>
        <v>0.01825240703566296</v>
      </c>
      <c r="AK17">
        <f>'Smooth 2'!R12/100</f>
        <v>0.018203076205836843</v>
      </c>
      <c r="AL17">
        <f>'Smooth 2'!S12/100</f>
        <v>0.0192883544620114</v>
      </c>
      <c r="AM17">
        <f>'Smooth 2'!T12/100</f>
        <v>0.02032430188835984</v>
      </c>
      <c r="AN17">
        <f>'Smooth 2'!U12/100</f>
        <v>0.0205216252076643</v>
      </c>
      <c r="AO17">
        <f>'Smooth 2'!V12/100</f>
        <v>0.02057095603749042</v>
      </c>
      <c r="AP17">
        <f>'Smooth 2'!W12/100</f>
        <v>0.020768279356794882</v>
      </c>
      <c r="AQ17">
        <f>'Smooth 2'!X12/100</f>
        <v>0.020768279356794882</v>
      </c>
      <c r="AR17">
        <f>'Smooth 2'!Y12/100</f>
        <v>0.020718948526968765</v>
      </c>
      <c r="AS17">
        <f>'Smooth 2'!Z12/100</f>
        <v>0.02460559611089912</v>
      </c>
      <c r="AT17">
        <f>'Smooth 2'!AA12/100</f>
        <v>0.02849224369482947</v>
      </c>
      <c r="AU17">
        <f>'Smooth 2'!AB12/100</f>
        <v>0.03237889127875982</v>
      </c>
      <c r="AV17">
        <f>'Smooth 2'!AC12/100</f>
        <v>0.03626553886269017</v>
      </c>
      <c r="AW17">
        <f>'Smooth 2'!AD12/100</f>
        <v>0.04015218644662052</v>
      </c>
      <c r="AX17">
        <f>'Smooth 2'!AE12/100</f>
        <v>0.044038834030550866</v>
      </c>
      <c r="AY17">
        <f>'Smooth 2'!AF12/100</f>
        <v>0.047925481614481215</v>
      </c>
      <c r="AZ17">
        <f>'Smooth 2'!AG12/100</f>
        <v>0.05181212919841156</v>
      </c>
      <c r="BA17">
        <f>'Smooth 2'!AH12/100</f>
        <v>0.0489121802603123</v>
      </c>
      <c r="BB17">
        <f>'Smooth 2'!AI12/100</f>
        <v>0.04601223132221304</v>
      </c>
      <c r="BC17">
        <f>'Smooth 2'!AJ12/100</f>
        <v>0.043112282384113784</v>
      </c>
      <c r="BD17">
        <f>'Smooth 2'!AK12/100</f>
        <v>0.04021233344601453</v>
      </c>
      <c r="BE17">
        <f>'Smooth 2'!AL12/100</f>
        <v>0.03731238450791527</v>
      </c>
      <c r="BF17">
        <f>'Smooth 2'!AM12/100</f>
        <v>0.034412435569816005</v>
      </c>
      <c r="BG17">
        <f>'Smooth 2'!AN12/100</f>
        <v>0.03151248663171674</v>
      </c>
    </row>
    <row r="18" spans="1:59" ht="12.75">
      <c r="A18">
        <v>16</v>
      </c>
      <c r="B18">
        <f t="shared" si="0"/>
        <v>0.0559201236966685</v>
      </c>
      <c r="C18">
        <f t="shared" si="0"/>
        <v>0.0559201236966685</v>
      </c>
      <c r="D18">
        <f t="shared" si="0"/>
        <v>0.0559201236966685</v>
      </c>
      <c r="E18">
        <f t="shared" si="0"/>
        <v>0.0559201236966685</v>
      </c>
      <c r="F18">
        <f t="shared" si="0"/>
        <v>0.0559201236966685</v>
      </c>
      <c r="G18">
        <f t="shared" si="0"/>
        <v>0.0559201236966685</v>
      </c>
      <c r="H18">
        <f t="shared" si="0"/>
        <v>0.0559201236966685</v>
      </c>
      <c r="I18">
        <f t="shared" si="0"/>
        <v>0.0559201236966685</v>
      </c>
      <c r="J18">
        <f t="shared" si="0"/>
        <v>0.0559201236966685</v>
      </c>
      <c r="K18">
        <f t="shared" si="0"/>
        <v>0.0559201236966685</v>
      </c>
      <c r="L18">
        <f t="shared" si="0"/>
        <v>0.0559201236966685</v>
      </c>
      <c r="M18">
        <f t="shared" si="0"/>
        <v>0.0559201236966685</v>
      </c>
      <c r="N18">
        <f t="shared" si="0"/>
        <v>0.0559201236966685</v>
      </c>
      <c r="O18">
        <f t="shared" si="0"/>
        <v>0.0559201236966685</v>
      </c>
      <c r="P18">
        <f t="shared" si="0"/>
        <v>0.0559201236966685</v>
      </c>
      <c r="Q18">
        <f t="shared" si="0"/>
        <v>0.0559201236966685</v>
      </c>
      <c r="R18">
        <f t="shared" si="0"/>
        <v>0.0559201236966685</v>
      </c>
      <c r="S18">
        <f t="shared" si="0"/>
        <v>0.0559201236966685</v>
      </c>
      <c r="T18">
        <f t="shared" si="0"/>
        <v>0.0559201236966685</v>
      </c>
      <c r="U18">
        <f>V18</f>
        <v>0.0559201236966685</v>
      </c>
      <c r="V18">
        <f>'Smooth 2'!C13/100</f>
        <v>0.0559201236966685</v>
      </c>
      <c r="W18">
        <f>'Smooth 2'!D13/100</f>
        <v>0.056415482288637124</v>
      </c>
      <c r="X18">
        <f>'Smooth 2'!E13/100</f>
        <v>0.05679821443897125</v>
      </c>
      <c r="Y18">
        <f>'Smooth 2'!F13/100</f>
        <v>0.05710298057761368</v>
      </c>
      <c r="Z18">
        <f>'Smooth 2'!G13/100</f>
        <v>0.057832352077916226</v>
      </c>
      <c r="AA18">
        <f>'Smooth 2'!H13/100</f>
        <v>0.059052025095653965</v>
      </c>
      <c r="AB18">
        <f>'Smooth 2'!I13/100</f>
        <v>0.059718988913424934</v>
      </c>
      <c r="AC18">
        <f>'Smooth 2'!J13/100</f>
        <v>0.060126612857351346</v>
      </c>
      <c r="AD18">
        <f>'Smooth 2'!K13/100</f>
        <v>0.060943234042133206</v>
      </c>
      <c r="AE18">
        <f>'Smooth 2'!L13/100</f>
        <v>0.06167724497750224</v>
      </c>
      <c r="AF18">
        <f>'Smooth 2'!M13/100</f>
        <v>0.06156105556324578</v>
      </c>
      <c r="AG18">
        <f>'Smooth 2'!N13/100</f>
        <v>0.06281579592844644</v>
      </c>
      <c r="AH18">
        <f>'Smooth 2'!O13/100</f>
        <v>0.05783738785952528</v>
      </c>
      <c r="AI18">
        <f>'Smooth 2'!P13/100</f>
        <v>0.05505533629159876</v>
      </c>
      <c r="AJ18">
        <f>'Smooth 2'!Q13/100</f>
        <v>0.054176793691200896</v>
      </c>
      <c r="AK18">
        <f>'Smooth 2'!R13/100</f>
        <v>0.05403036992446793</v>
      </c>
      <c r="AL18">
        <f>'Smooth 2'!S13/100</f>
        <v>0.05725169279259339</v>
      </c>
      <c r="AM18">
        <f>'Smooth 2'!T13/100</f>
        <v>0.06032659189398587</v>
      </c>
      <c r="AN18">
        <f>'Smooth 2'!U13/100</f>
        <v>0.06091228696091777</v>
      </c>
      <c r="AO18">
        <f>'Smooth 2'!V13/100</f>
        <v>0.06105871072765075</v>
      </c>
      <c r="AP18">
        <f>'Smooth 2'!W13/100</f>
        <v>0.06164440579458264</v>
      </c>
      <c r="AQ18">
        <f>'Smooth 2'!X13/100</f>
        <v>0.06164440579458264</v>
      </c>
      <c r="AR18">
        <f>'Smooth 2'!Y13/100</f>
        <v>0.061497982027849674</v>
      </c>
      <c r="AS18">
        <f>'Smooth 2'!Z13/100</f>
        <v>0.06904005412813802</v>
      </c>
      <c r="AT18">
        <f>'Smooth 2'!AA13/100</f>
        <v>0.07658212622842642</v>
      </c>
      <c r="AU18">
        <f>'Smooth 2'!AB13/100</f>
        <v>0.0841241983287148</v>
      </c>
      <c r="AV18">
        <f>'Smooth 2'!AC13/100</f>
        <v>0.0916662704290032</v>
      </c>
      <c r="AW18">
        <f>'Smooth 2'!AD13/100</f>
        <v>0.0992083425292916</v>
      </c>
      <c r="AX18">
        <f>'Smooth 2'!AE13/100</f>
        <v>0.10675041462957999</v>
      </c>
      <c r="AY18">
        <f>'Smooth 2'!AF13/100</f>
        <v>0.11429248672986839</v>
      </c>
      <c r="AZ18">
        <f>'Smooth 2'!AG13/100</f>
        <v>0.12183455883015679</v>
      </c>
      <c r="BA18">
        <f>'Smooth 2'!AH13/100</f>
        <v>0.1220465664987812</v>
      </c>
      <c r="BB18">
        <f>'Smooth 2'!AI13/100</f>
        <v>0.12225857416740561</v>
      </c>
      <c r="BC18">
        <f>'Smooth 2'!AJ13/100</f>
        <v>0.12247058183603002</v>
      </c>
      <c r="BD18">
        <f>'Smooth 2'!AK13/100</f>
        <v>0.12268258950465442</v>
      </c>
      <c r="BE18">
        <f>'Smooth 2'!AL13/100</f>
        <v>0.12289459717327883</v>
      </c>
      <c r="BF18">
        <f>'Smooth 2'!AM13/100</f>
        <v>0.12310660484190324</v>
      </c>
      <c r="BG18">
        <f>'Smooth 2'!AN13/100</f>
        <v>0.12331861251052764</v>
      </c>
    </row>
    <row r="19" spans="1:59" ht="12.75">
      <c r="A19">
        <v>17</v>
      </c>
      <c r="B19">
        <f aca="true" t="shared" si="1" ref="B19:U19">C19</f>
        <v>0.14105101852242363</v>
      </c>
      <c r="C19">
        <f t="shared" si="1"/>
        <v>0.14105101852242363</v>
      </c>
      <c r="D19">
        <f t="shared" si="1"/>
        <v>0.14105101852242363</v>
      </c>
      <c r="E19">
        <f t="shared" si="1"/>
        <v>0.14105101852242363</v>
      </c>
      <c r="F19">
        <f t="shared" si="1"/>
        <v>0.14105101852242363</v>
      </c>
      <c r="G19">
        <f t="shared" si="1"/>
        <v>0.14105101852242363</v>
      </c>
      <c r="H19">
        <f t="shared" si="1"/>
        <v>0.14105101852242363</v>
      </c>
      <c r="I19">
        <f t="shared" si="1"/>
        <v>0.14105101852242363</v>
      </c>
      <c r="J19">
        <f t="shared" si="1"/>
        <v>0.14105101852242363</v>
      </c>
      <c r="K19">
        <f t="shared" si="1"/>
        <v>0.14105101852242363</v>
      </c>
      <c r="L19">
        <f t="shared" si="1"/>
        <v>0.14105101852242363</v>
      </c>
      <c r="M19">
        <f t="shared" si="1"/>
        <v>0.14105101852242363</v>
      </c>
      <c r="N19">
        <f t="shared" si="1"/>
        <v>0.14105101852242363</v>
      </c>
      <c r="O19">
        <f t="shared" si="1"/>
        <v>0.14105101852242363</v>
      </c>
      <c r="P19">
        <f t="shared" si="1"/>
        <v>0.14105101852242363</v>
      </c>
      <c r="Q19">
        <f t="shared" si="1"/>
        <v>0.14105101852242363</v>
      </c>
      <c r="R19">
        <f t="shared" si="1"/>
        <v>0.14105101852242363</v>
      </c>
      <c r="S19">
        <f t="shared" si="1"/>
        <v>0.14105101852242363</v>
      </c>
      <c r="T19">
        <f t="shared" si="1"/>
        <v>0.14105101852242363</v>
      </c>
      <c r="U19">
        <f t="shared" si="1"/>
        <v>0.14105101852242363</v>
      </c>
      <c r="V19">
        <f>'Smooth 2'!C14/100</f>
        <v>0.14105101852242363</v>
      </c>
      <c r="W19">
        <f>'Smooth 2'!D14/100</f>
        <v>0.1423004941907897</v>
      </c>
      <c r="X19">
        <f>'Smooth 2'!E14/100</f>
        <v>0.14326588475249047</v>
      </c>
      <c r="Y19">
        <f>'Smooth 2'!F14/100</f>
        <v>0.1440346164974316</v>
      </c>
      <c r="Z19">
        <f>'Smooth 2'!G14/100</f>
        <v>0.1458743583684788</v>
      </c>
      <c r="AA19">
        <f>'Smooth 2'!H14/100</f>
        <v>0.14895082011504815</v>
      </c>
      <c r="AB19">
        <f>'Smooth 2'!I14/100</f>
        <v>0.1506331469697687</v>
      </c>
      <c r="AC19">
        <f>'Smooth 2'!J14/100</f>
        <v>0.15166132374521407</v>
      </c>
      <c r="AD19">
        <f>'Smooth 2'!K14/100</f>
        <v>0.1537211412535815</v>
      </c>
      <c r="AE19">
        <f>'Smooth 2'!L14/100</f>
        <v>0.15557258547788258</v>
      </c>
      <c r="AF19">
        <f>'Smooth 2'!M14/100</f>
        <v>0.15527951325022987</v>
      </c>
      <c r="AG19">
        <f>'Smooth 2'!N14/100</f>
        <v>0.1584444276816208</v>
      </c>
      <c r="AH19">
        <f>'Smooth 2'!O14/100</f>
        <v>0.14588706045277441</v>
      </c>
      <c r="AI19">
        <f>'Smooth 2'!P14/100</f>
        <v>0.13886970817783084</v>
      </c>
      <c r="AJ19">
        <f>'Smooth 2'!Q14/100</f>
        <v>0.13665370219626968</v>
      </c>
      <c r="AK19">
        <f>'Smooth 2'!R14/100</f>
        <v>0.1362843678660095</v>
      </c>
      <c r="AL19">
        <f>'Smooth 2'!S14/100</f>
        <v>0.14440972313173364</v>
      </c>
      <c r="AM19">
        <f>'Smooth 2'!T14/100</f>
        <v>0.15216574406719763</v>
      </c>
      <c r="AN19">
        <f>'Smooth 2'!U14/100</f>
        <v>0.15364308138823835</v>
      </c>
      <c r="AO19">
        <f>'Smooth 2'!V14/100</f>
        <v>0.15401241571849855</v>
      </c>
      <c r="AP19">
        <f>'Smooth 2'!W14/100</f>
        <v>0.1554897530395393</v>
      </c>
      <c r="AQ19">
        <f>'Smooth 2'!X14/100</f>
        <v>0.1554897530395393</v>
      </c>
      <c r="AR19">
        <f>'Smooth 2'!Y14/100</f>
        <v>0.15512041870927912</v>
      </c>
      <c r="AS19">
        <f>'Smooth 2'!Z14/100</f>
        <v>0.16336976174131557</v>
      </c>
      <c r="AT19">
        <f>'Smooth 2'!AA14/100</f>
        <v>0.17161910477335213</v>
      </c>
      <c r="AU19">
        <f>'Smooth 2'!AB14/100</f>
        <v>0.17986844780538866</v>
      </c>
      <c r="AV19">
        <f>'Smooth 2'!AC14/100</f>
        <v>0.18811779083742522</v>
      </c>
      <c r="AW19">
        <f>'Smooth 2'!AD14/100</f>
        <v>0.19636713386946178</v>
      </c>
      <c r="AX19">
        <f>'Smooth 2'!AE14/100</f>
        <v>0.2046164769014983</v>
      </c>
      <c r="AY19">
        <f>'Smooth 2'!AF14/100</f>
        <v>0.21286581993353487</v>
      </c>
      <c r="AZ19">
        <f>'Smooth 2'!AG14/100</f>
        <v>0.2211151629655714</v>
      </c>
      <c r="BA19">
        <f>'Smooth 2'!AH14/100</f>
        <v>0.21987236839889326</v>
      </c>
      <c r="BB19">
        <f>'Smooth 2'!AI14/100</f>
        <v>0.21862957383221507</v>
      </c>
      <c r="BC19">
        <f>'Smooth 2'!AJ14/100</f>
        <v>0.21738677926553684</v>
      </c>
      <c r="BD19">
        <f>'Smooth 2'!AK14/100</f>
        <v>0.21614398469885862</v>
      </c>
      <c r="BE19">
        <f>'Smooth 2'!AL14/100</f>
        <v>0.21490119013218043</v>
      </c>
      <c r="BF19">
        <f>'Smooth 2'!AM14/100</f>
        <v>0.2136583955655022</v>
      </c>
      <c r="BG19">
        <f>'Smooth 2'!AN14/100</f>
        <v>0.21241560099882398</v>
      </c>
    </row>
    <row r="20" spans="1:59" ht="12.75">
      <c r="A20">
        <v>18</v>
      </c>
      <c r="B20">
        <f aca="true" t="shared" si="2" ref="B20:U20">C20</f>
        <v>0.21734322054692892</v>
      </c>
      <c r="C20">
        <f t="shared" si="2"/>
        <v>0.21734322054692892</v>
      </c>
      <c r="D20">
        <f t="shared" si="2"/>
        <v>0.21734322054692892</v>
      </c>
      <c r="E20">
        <f t="shared" si="2"/>
        <v>0.21734322054692892</v>
      </c>
      <c r="F20">
        <f t="shared" si="2"/>
        <v>0.21734322054692892</v>
      </c>
      <c r="G20">
        <f t="shared" si="2"/>
        <v>0.21734322054692892</v>
      </c>
      <c r="H20">
        <f t="shared" si="2"/>
        <v>0.21734322054692892</v>
      </c>
      <c r="I20">
        <f t="shared" si="2"/>
        <v>0.21734322054692892</v>
      </c>
      <c r="J20">
        <f t="shared" si="2"/>
        <v>0.21734322054692892</v>
      </c>
      <c r="K20">
        <f t="shared" si="2"/>
        <v>0.21734322054692892</v>
      </c>
      <c r="L20">
        <f t="shared" si="2"/>
        <v>0.21734322054692892</v>
      </c>
      <c r="M20">
        <f t="shared" si="2"/>
        <v>0.21734322054692892</v>
      </c>
      <c r="N20">
        <f t="shared" si="2"/>
        <v>0.21734322054692892</v>
      </c>
      <c r="O20">
        <f t="shared" si="2"/>
        <v>0.21734322054692892</v>
      </c>
      <c r="P20">
        <f t="shared" si="2"/>
        <v>0.21734322054692892</v>
      </c>
      <c r="Q20">
        <f t="shared" si="2"/>
        <v>0.21734322054692892</v>
      </c>
      <c r="R20">
        <f t="shared" si="2"/>
        <v>0.21734322054692892</v>
      </c>
      <c r="S20">
        <f t="shared" si="2"/>
        <v>0.21734322054692892</v>
      </c>
      <c r="T20">
        <f t="shared" si="2"/>
        <v>0.21734322054692892</v>
      </c>
      <c r="U20">
        <f t="shared" si="2"/>
        <v>0.21734322054692892</v>
      </c>
      <c r="V20">
        <f>'Smooth 2'!C15/100</f>
        <v>0.21734322054692892</v>
      </c>
      <c r="W20">
        <f>'Smooth 2'!D15/100</f>
        <v>0.21926851728425473</v>
      </c>
      <c r="X20">
        <f>'Smooth 2'!E15/100</f>
        <v>0.220756071900759</v>
      </c>
      <c r="Y20">
        <f>'Smooth 2'!F15/100</f>
        <v>0.22194059814475486</v>
      </c>
      <c r="Z20">
        <f>'Smooth 2'!G15/100</f>
        <v>0.22477542647437002</v>
      </c>
      <c r="AA20">
        <f>'Smooth 2'!H15/100</f>
        <v>0.22951589634756353</v>
      </c>
      <c r="AB20">
        <f>'Smooth 2'!I15/100</f>
        <v>0.23210816643854074</v>
      </c>
      <c r="AC20">
        <f>'Smooth 2'!J15/100</f>
        <v>0.23369246731072002</v>
      </c>
      <c r="AD20">
        <f>'Smooth 2'!K15/100</f>
        <v>0.23686640661082056</v>
      </c>
      <c r="AE20">
        <f>'Smooth 2'!L15/100</f>
        <v>0.23971926690625073</v>
      </c>
      <c r="AF20">
        <f>'Smooth 2'!M15/100</f>
        <v>0.23926767667685594</v>
      </c>
      <c r="AG20">
        <f>'Smooth 2'!N15/100</f>
        <v>0.24414444185359663</v>
      </c>
      <c r="AH20">
        <f>'Smooth 2'!O15/100</f>
        <v>0.22479499890948876</v>
      </c>
      <c r="AI20">
        <f>'Smooth 2'!P15/100</f>
        <v>0.21398207491131083</v>
      </c>
      <c r="AJ20">
        <f>'Smooth 2'!Q15/100</f>
        <v>0.21056746733293882</v>
      </c>
      <c r="AK20">
        <f>'Smooth 2'!R15/100</f>
        <v>0.20999836606987682</v>
      </c>
      <c r="AL20">
        <f>'Smooth 2'!S15/100</f>
        <v>0.2225185938572408</v>
      </c>
      <c r="AM20">
        <f>'Smooth 2'!T15/100</f>
        <v>0.2344697203815427</v>
      </c>
      <c r="AN20">
        <f>'Smooth 2'!U15/100</f>
        <v>0.2367461254337907</v>
      </c>
      <c r="AO20">
        <f>'Smooth 2'!V15/100</f>
        <v>0.23731522669685268</v>
      </c>
      <c r="AP20">
        <f>'Smooth 2'!W15/100</f>
        <v>0.23959163174910067</v>
      </c>
      <c r="AQ20">
        <f>'Smooth 2'!X15/100</f>
        <v>0.23959163174910067</v>
      </c>
      <c r="AR20">
        <f>'Smooth 2'!Y15/100</f>
        <v>0.23902253048603866</v>
      </c>
      <c r="AS20">
        <f>'Smooth 2'!Z15/100</f>
        <v>0.25192900070464835</v>
      </c>
      <c r="AT20">
        <f>'Smooth 2'!AA15/100</f>
        <v>0.2648354709232582</v>
      </c>
      <c r="AU20">
        <f>'Smooth 2'!AB15/100</f>
        <v>0.27774194114186807</v>
      </c>
      <c r="AV20">
        <f>'Smooth 2'!AC15/100</f>
        <v>0.2906484113604779</v>
      </c>
      <c r="AW20">
        <f>'Smooth 2'!AD15/100</f>
        <v>0.3035548815790877</v>
      </c>
      <c r="AX20">
        <f>'Smooth 2'!AE15/100</f>
        <v>0.3164613517976976</v>
      </c>
      <c r="AY20">
        <f>'Smooth 2'!AF15/100</f>
        <v>0.32936782201630743</v>
      </c>
      <c r="AZ20">
        <f>'Smooth 2'!AG15/100</f>
        <v>0.34227429223491723</v>
      </c>
      <c r="BA20">
        <f>'Smooth 2'!AH15/100</f>
        <v>0.33957196551654667</v>
      </c>
      <c r="BB20">
        <f>'Smooth 2'!AI15/100</f>
        <v>0.33686963879817616</v>
      </c>
      <c r="BC20">
        <f>'Smooth 2'!AJ15/100</f>
        <v>0.33416731207980566</v>
      </c>
      <c r="BD20">
        <f>'Smooth 2'!AK15/100</f>
        <v>0.3314649853614352</v>
      </c>
      <c r="BE20">
        <f>'Smooth 2'!AL15/100</f>
        <v>0.3287626586430647</v>
      </c>
      <c r="BF20">
        <f>'Smooth 2'!AM15/100</f>
        <v>0.3260603319246942</v>
      </c>
      <c r="BG20">
        <f>'Smooth 2'!AN15/100</f>
        <v>0.3233580052063237</v>
      </c>
    </row>
    <row r="21" spans="1:59" ht="12.75">
      <c r="A21">
        <v>19</v>
      </c>
      <c r="B21">
        <f aca="true" t="shared" si="3" ref="B21:U21">C21</f>
        <v>0.32103573435364785</v>
      </c>
      <c r="C21">
        <f t="shared" si="3"/>
        <v>0.32103573435364785</v>
      </c>
      <c r="D21">
        <f t="shared" si="3"/>
        <v>0.32103573435364785</v>
      </c>
      <c r="E21">
        <f t="shared" si="3"/>
        <v>0.32103573435364785</v>
      </c>
      <c r="F21">
        <f t="shared" si="3"/>
        <v>0.32103573435364785</v>
      </c>
      <c r="G21">
        <f t="shared" si="3"/>
        <v>0.32103573435364785</v>
      </c>
      <c r="H21">
        <f t="shared" si="3"/>
        <v>0.32103573435364785</v>
      </c>
      <c r="I21">
        <f t="shared" si="3"/>
        <v>0.32103573435364785</v>
      </c>
      <c r="J21">
        <f t="shared" si="3"/>
        <v>0.32103573435364785</v>
      </c>
      <c r="K21">
        <f t="shared" si="3"/>
        <v>0.32103573435364785</v>
      </c>
      <c r="L21">
        <f t="shared" si="3"/>
        <v>0.32103573435364785</v>
      </c>
      <c r="M21">
        <f t="shared" si="3"/>
        <v>0.32103573435364785</v>
      </c>
      <c r="N21">
        <f t="shared" si="3"/>
        <v>0.32103573435364785</v>
      </c>
      <c r="O21">
        <f t="shared" si="3"/>
        <v>0.32103573435364785</v>
      </c>
      <c r="P21">
        <f t="shared" si="3"/>
        <v>0.32103573435364785</v>
      </c>
      <c r="Q21">
        <f t="shared" si="3"/>
        <v>0.32103573435364785</v>
      </c>
      <c r="R21">
        <f t="shared" si="3"/>
        <v>0.32103573435364785</v>
      </c>
      <c r="S21">
        <f t="shared" si="3"/>
        <v>0.32103573435364785</v>
      </c>
      <c r="T21">
        <f t="shared" si="3"/>
        <v>0.32103573435364785</v>
      </c>
      <c r="U21">
        <f t="shared" si="3"/>
        <v>0.32103573435364785</v>
      </c>
      <c r="V21">
        <f>'Smooth 2'!C16/100</f>
        <v>0.32103573435364785</v>
      </c>
      <c r="W21">
        <f>'Smooth 2'!D16/100</f>
        <v>0.32387957300829145</v>
      </c>
      <c r="X21">
        <f>'Smooth 2'!E16/100</f>
        <v>0.3260768266769306</v>
      </c>
      <c r="Y21">
        <f>'Smooth 2'!F16/100</f>
        <v>0.3278264798367828</v>
      </c>
      <c r="Z21">
        <f>'Smooth 2'!G16/100</f>
        <v>0.3320137795016832</v>
      </c>
      <c r="AA21">
        <f>'Smooth 2'!H16/100</f>
        <v>0.33901588530968757</v>
      </c>
      <c r="AB21">
        <f>'Smooth 2'!I16/100</f>
        <v>0.3428449043616997</v>
      </c>
      <c r="AC21">
        <f>'Smooth 2'!J16/100</f>
        <v>0.34518506106250363</v>
      </c>
      <c r="AD21">
        <f>'Smooth 2'!K16/100</f>
        <v>0.3498732585201357</v>
      </c>
      <c r="AE21">
        <f>'Smooth 2'!L16/100</f>
        <v>0.354087193041061</v>
      </c>
      <c r="AF21">
        <f>'Smooth 2'!M16/100</f>
        <v>0.3534201531372818</v>
      </c>
      <c r="AG21">
        <f>'Smooth 2'!N16/100</f>
        <v>0.36062357952364654</v>
      </c>
      <c r="AH21">
        <f>'Smooth 2'!O16/100</f>
        <v>0.3320426897711897</v>
      </c>
      <c r="AI21">
        <f>'Smooth 2'!P16/100</f>
        <v>0.3160710160859933</v>
      </c>
      <c r="AJ21">
        <f>'Smooth 2'!Q16/100</f>
        <v>0.31102732965908914</v>
      </c>
      <c r="AK21">
        <f>'Smooth 2'!R16/100</f>
        <v>0.3101867152546051</v>
      </c>
      <c r="AL21">
        <f>'Smooth 2'!S16/100</f>
        <v>0.32868023215325365</v>
      </c>
      <c r="AM21">
        <f>'Smooth 2'!T16/100</f>
        <v>0.34633313464741816</v>
      </c>
      <c r="AN21">
        <f>'Smooth 2'!U16/100</f>
        <v>0.3496955922653543</v>
      </c>
      <c r="AO21">
        <f>'Smooth 2'!V16/100</f>
        <v>0.3505362066698383</v>
      </c>
      <c r="AP21">
        <f>'Smooth 2'!W16/100</f>
        <v>0.3538986642877744</v>
      </c>
      <c r="AQ21">
        <f>'Smooth 2'!X16/100</f>
        <v>0.3538986642877744</v>
      </c>
      <c r="AR21">
        <f>'Smooth 2'!Y16/100</f>
        <v>0.35305804988329037</v>
      </c>
      <c r="AS21">
        <f>'Smooth 2'!Z16/100</f>
        <v>0.3608951537298797</v>
      </c>
      <c r="AT21">
        <f>'Smooth 2'!AA16/100</f>
        <v>0.3687322575764692</v>
      </c>
      <c r="AU21">
        <f>'Smooth 2'!AB16/100</f>
        <v>0.37656936142305875</v>
      </c>
      <c r="AV21">
        <f>'Smooth 2'!AC16/100</f>
        <v>0.3844064652696483</v>
      </c>
      <c r="AW21">
        <f>'Smooth 2'!AD16/100</f>
        <v>0.3922435691162378</v>
      </c>
      <c r="AX21">
        <f>'Smooth 2'!AE16/100</f>
        <v>0.40008067296282734</v>
      </c>
      <c r="AY21">
        <f>'Smooth 2'!AF16/100</f>
        <v>0.4079177768094169</v>
      </c>
      <c r="AZ21">
        <f>'Smooth 2'!AG16/100</f>
        <v>0.41575488065600635</v>
      </c>
      <c r="BA21">
        <f>'Smooth 2'!AH16/100</f>
        <v>0.4127568510552018</v>
      </c>
      <c r="BB21">
        <f>'Smooth 2'!AI16/100</f>
        <v>0.4097588214543974</v>
      </c>
      <c r="BC21">
        <f>'Smooth 2'!AJ16/100</f>
        <v>0.406760791853593</v>
      </c>
      <c r="BD21">
        <f>'Smooth 2'!AK16/100</f>
        <v>0.40376276225278857</v>
      </c>
      <c r="BE21">
        <f>'Smooth 2'!AL16/100</f>
        <v>0.40076473265198415</v>
      </c>
      <c r="BF21">
        <f>'Smooth 2'!AM16/100</f>
        <v>0.3977667030511797</v>
      </c>
      <c r="BG21">
        <f>'Smooth 2'!AN16/100</f>
        <v>0.3947686734503753</v>
      </c>
    </row>
    <row r="22" spans="1:59" ht="12.75">
      <c r="A22">
        <v>20</v>
      </c>
      <c r="B22">
        <f aca="true" t="shared" si="4" ref="B22:U22">C22</f>
        <v>0.38190605899824187</v>
      </c>
      <c r="C22">
        <f t="shared" si="4"/>
        <v>0.38190605899824187</v>
      </c>
      <c r="D22">
        <f t="shared" si="4"/>
        <v>0.38190605899824187</v>
      </c>
      <c r="E22">
        <f t="shared" si="4"/>
        <v>0.38190605899824187</v>
      </c>
      <c r="F22">
        <f t="shared" si="4"/>
        <v>0.38190605899824187</v>
      </c>
      <c r="G22">
        <f t="shared" si="4"/>
        <v>0.38190605899824187</v>
      </c>
      <c r="H22">
        <f t="shared" si="4"/>
        <v>0.38190605899824187</v>
      </c>
      <c r="I22">
        <f t="shared" si="4"/>
        <v>0.38190605899824187</v>
      </c>
      <c r="J22">
        <f t="shared" si="4"/>
        <v>0.38190605899824187</v>
      </c>
      <c r="K22">
        <f t="shared" si="4"/>
        <v>0.38190605899824187</v>
      </c>
      <c r="L22">
        <f t="shared" si="4"/>
        <v>0.38190605899824187</v>
      </c>
      <c r="M22">
        <f t="shared" si="4"/>
        <v>0.38190605899824187</v>
      </c>
      <c r="N22">
        <f t="shared" si="4"/>
        <v>0.38190605899824187</v>
      </c>
      <c r="O22">
        <f t="shared" si="4"/>
        <v>0.38190605899824187</v>
      </c>
      <c r="P22">
        <f t="shared" si="4"/>
        <v>0.38190605899824187</v>
      </c>
      <c r="Q22">
        <f t="shared" si="4"/>
        <v>0.38190605899824187</v>
      </c>
      <c r="R22">
        <f t="shared" si="4"/>
        <v>0.38190605899824187</v>
      </c>
      <c r="S22">
        <f t="shared" si="4"/>
        <v>0.38190605899824187</v>
      </c>
      <c r="T22">
        <f t="shared" si="4"/>
        <v>0.38190605899824187</v>
      </c>
      <c r="U22">
        <f t="shared" si="4"/>
        <v>0.38190605899824187</v>
      </c>
      <c r="V22">
        <f>'Smooth 2'!C17/100</f>
        <v>0.38190605899824187</v>
      </c>
      <c r="W22">
        <f>'Smooth 2'!D17/100</f>
        <v>0.3852891067303219</v>
      </c>
      <c r="X22">
        <f>'Smooth 2'!E17/100</f>
        <v>0.3879029730368218</v>
      </c>
      <c r="Y22">
        <f>'Smooth 2'!F17/100</f>
        <v>0.38998437106012374</v>
      </c>
      <c r="Z22">
        <f>'Smooth 2'!G17/100</f>
        <v>0.39496560816784443</v>
      </c>
      <c r="AA22">
        <f>'Smooth 2'!H17/100</f>
        <v>0.403295355755625</v>
      </c>
      <c r="AB22">
        <f>'Smooth 2'!I17/100</f>
        <v>0.40785038007068225</v>
      </c>
      <c r="AC22">
        <f>'Smooth 2'!J17/100</f>
        <v>0.410634244691989</v>
      </c>
      <c r="AD22">
        <f>'Smooth 2'!K17/100</f>
        <v>0.4162113528555229</v>
      </c>
      <c r="AE22">
        <f>'Smooth 2'!L17/100</f>
        <v>0.4212242749497046</v>
      </c>
      <c r="AF22">
        <f>'Smooth 2'!M17/100</f>
        <v>0.4204307602297319</v>
      </c>
      <c r="AG22">
        <f>'Smooth 2'!N17/100</f>
        <v>0.429</v>
      </c>
      <c r="AH22">
        <f>'Smooth 2'!O17/100</f>
        <v>0.395</v>
      </c>
      <c r="AI22">
        <f>'Smooth 2'!P17/100</f>
        <v>0.376</v>
      </c>
      <c r="AJ22">
        <f>'Smooth 2'!Q17/100</f>
        <v>0.37</v>
      </c>
      <c r="AK22">
        <f>'Smooth 2'!R17/100</f>
        <v>0.369</v>
      </c>
      <c r="AL22">
        <f>'Smooth 2'!S17/100</f>
        <v>0.391</v>
      </c>
      <c r="AM22">
        <f>'Smooth 2'!T17/100</f>
        <v>0.41200000000000003</v>
      </c>
      <c r="AN22">
        <f>'Smooth 2'!U17/100</f>
        <v>0.41600000000000004</v>
      </c>
      <c r="AO22">
        <f>'Smooth 2'!V17/100</f>
        <v>0.41700000000000004</v>
      </c>
      <c r="AP22">
        <f>'Smooth 2'!W17/100</f>
        <v>0.42100000000000004</v>
      </c>
      <c r="AQ22">
        <f>'Smooth 2'!X17/100</f>
        <v>0.42100000000000004</v>
      </c>
      <c r="AR22">
        <f>'Smooth 2'!Y17/100</f>
        <v>0.44845290124868553</v>
      </c>
      <c r="AS22">
        <f>'Smooth 2'!Z17/100</f>
        <v>0.45985290311703353</v>
      </c>
      <c r="AT22">
        <f>'Smooth 2'!AA17/100</f>
        <v>0.47125290498538136</v>
      </c>
      <c r="AU22">
        <f>'Smooth 2'!AB17/100</f>
        <v>0.4826529068537292</v>
      </c>
      <c r="AV22">
        <f>'Smooth 2'!AC17/100</f>
        <v>0.494052908722077</v>
      </c>
      <c r="AW22">
        <f>'Smooth 2'!AD17/100</f>
        <v>0.5054529105904249</v>
      </c>
      <c r="AX22">
        <f>'Smooth 2'!AE17/100</f>
        <v>0.5168529124587726</v>
      </c>
      <c r="AY22">
        <f>'Smooth 2'!AF17/100</f>
        <v>0.5282529143271205</v>
      </c>
      <c r="AZ22">
        <f>'Smooth 2'!AG17/100</f>
        <v>0.5396529161954683</v>
      </c>
      <c r="BA22">
        <f>'Smooth 2'!AH17/100</f>
        <v>0.5276010227556747</v>
      </c>
      <c r="BB22">
        <f>'Smooth 2'!AI17/100</f>
        <v>0.5155491293158808</v>
      </c>
      <c r="BC22">
        <f>'Smooth 2'!AJ17/100</f>
        <v>0.5034972358760871</v>
      </c>
      <c r="BD22">
        <f>'Smooth 2'!AK17/100</f>
        <v>0.4914453424362933</v>
      </c>
      <c r="BE22">
        <f>'Smooth 2'!AL17/100</f>
        <v>0.47939344899649955</v>
      </c>
      <c r="BF22">
        <f>'Smooth 2'!AM17/100</f>
        <v>0.46734155555670576</v>
      </c>
      <c r="BG22">
        <f>'Smooth 2'!AN17/100</f>
        <v>0.45528966211691196</v>
      </c>
    </row>
    <row r="23" spans="1:59" ht="12.75">
      <c r="A23">
        <v>21</v>
      </c>
      <c r="B23">
        <f aca="true" t="shared" si="5" ref="B23:U23">C23</f>
        <v>0.39652056824895154</v>
      </c>
      <c r="C23">
        <f t="shared" si="5"/>
        <v>0.39652056824895154</v>
      </c>
      <c r="D23">
        <f t="shared" si="5"/>
        <v>0.39652056824895154</v>
      </c>
      <c r="E23">
        <f t="shared" si="5"/>
        <v>0.39652056824895154</v>
      </c>
      <c r="F23">
        <f t="shared" si="5"/>
        <v>0.39652056824895154</v>
      </c>
      <c r="G23">
        <f t="shared" si="5"/>
        <v>0.39652056824895154</v>
      </c>
      <c r="H23">
        <f t="shared" si="5"/>
        <v>0.39652056824895154</v>
      </c>
      <c r="I23">
        <f t="shared" si="5"/>
        <v>0.39652056824895154</v>
      </c>
      <c r="J23">
        <f t="shared" si="5"/>
        <v>0.39652056824895154</v>
      </c>
      <c r="K23">
        <f t="shared" si="5"/>
        <v>0.39652056824895154</v>
      </c>
      <c r="L23">
        <f t="shared" si="5"/>
        <v>0.39652056824895154</v>
      </c>
      <c r="M23">
        <f t="shared" si="5"/>
        <v>0.39652056824895154</v>
      </c>
      <c r="N23">
        <f t="shared" si="5"/>
        <v>0.39652056824895154</v>
      </c>
      <c r="O23">
        <f t="shared" si="5"/>
        <v>0.39652056824895154</v>
      </c>
      <c r="P23">
        <f t="shared" si="5"/>
        <v>0.39652056824895154</v>
      </c>
      <c r="Q23">
        <f t="shared" si="5"/>
        <v>0.39652056824895154</v>
      </c>
      <c r="R23">
        <f t="shared" si="5"/>
        <v>0.39652056824895154</v>
      </c>
      <c r="S23">
        <f t="shared" si="5"/>
        <v>0.39652056824895154</v>
      </c>
      <c r="T23">
        <f t="shared" si="5"/>
        <v>0.39652056824895154</v>
      </c>
      <c r="U23">
        <f t="shared" si="5"/>
        <v>0.39652056824895154</v>
      </c>
      <c r="V23">
        <f>'Smooth 2'!C18/100</f>
        <v>0.39652056824895154</v>
      </c>
      <c r="W23">
        <f>'Smooth 2'!D18/100</f>
        <v>0.40003307604381716</v>
      </c>
      <c r="X23">
        <f>'Smooth 2'!E18/100</f>
        <v>0.40274696792576004</v>
      </c>
      <c r="Y23">
        <f>'Smooth 2'!F18/100</f>
        <v>0.4049080154072186</v>
      </c>
      <c r="Z23">
        <f>'Smooth 2'!G18/100</f>
        <v>0.41007987095126824</v>
      </c>
      <c r="AA23">
        <f>'Smooth 2'!H18/100</f>
        <v>0.418728375391184</v>
      </c>
      <c r="AB23">
        <f>'Smooth 2'!I18/100</f>
        <v>0.4234577081347701</v>
      </c>
      <c r="AC23">
        <f>'Smooth 2'!J18/100</f>
        <v>0.42634810370603754</v>
      </c>
      <c r="AD23">
        <f>'Smooth 2'!K18/100</f>
        <v>0.43213863267536323</v>
      </c>
      <c r="AE23">
        <f>'Smooth 2'!L18/100</f>
        <v>0.43734338570438447</v>
      </c>
      <c r="AF23">
        <f>'Smooth 2'!M18/100</f>
        <v>0.4365195053278782</v>
      </c>
      <c r="AG23">
        <f>'Smooth 2'!N18/100</f>
        <v>0.4454166666666666</v>
      </c>
      <c r="AH23">
        <f>'Smooth 2'!O18/100</f>
        <v>0.41308333333333336</v>
      </c>
      <c r="AI23">
        <f>'Smooth 2'!P18/100</f>
        <v>0.395</v>
      </c>
      <c r="AJ23">
        <f>'Smooth 2'!Q18/100</f>
        <v>0.38966666666666666</v>
      </c>
      <c r="AK23">
        <f>'Smooth 2'!R18/100</f>
        <v>0.38949999999999996</v>
      </c>
      <c r="AL23">
        <f>'Smooth 2'!S18/100</f>
        <v>0.4111666666666667</v>
      </c>
      <c r="AM23">
        <f>'Smooth 2'!T18/100</f>
        <v>0.43233333333333335</v>
      </c>
      <c r="AN23">
        <f>'Smooth 2'!U18/100</f>
        <v>0.43683333333333335</v>
      </c>
      <c r="AO23">
        <f>'Smooth 2'!V18/100</f>
        <v>0.43866666666666665</v>
      </c>
      <c r="AP23">
        <f>'Smooth 2'!W18/100</f>
        <v>0.44408333333333333</v>
      </c>
      <c r="AQ23">
        <f>'Smooth 2'!X18/100</f>
        <v>0.4453333333333333</v>
      </c>
      <c r="AR23">
        <f>'Smooth 2'!Y18/100</f>
        <v>0.5484721261036785</v>
      </c>
      <c r="AS23">
        <f>'Smooth 2'!Z18/100</f>
        <v>0.5493511901176916</v>
      </c>
      <c r="AT23">
        <f>'Smooth 2'!AA18/100</f>
        <v>0.5502302541317047</v>
      </c>
      <c r="AU23">
        <f>'Smooth 2'!AB18/100</f>
        <v>0.5511093181457177</v>
      </c>
      <c r="AV23">
        <f>'Smooth 2'!AC18/100</f>
        <v>0.5519883821597308</v>
      </c>
      <c r="AW23">
        <f>'Smooth 2'!AD18/100</f>
        <v>0.5528674461737438</v>
      </c>
      <c r="AX23">
        <f>'Smooth 2'!AE18/100</f>
        <v>0.5537465101877569</v>
      </c>
      <c r="AY23">
        <f>'Smooth 2'!AF18/100</f>
        <v>0.5546255742017699</v>
      </c>
      <c r="AZ23">
        <f>'Smooth 2'!AG18/100</f>
        <v>0.555504638215783</v>
      </c>
      <c r="BA23">
        <f>'Smooth 2'!AH18/100</f>
        <v>0.5568151691022765</v>
      </c>
      <c r="BB23">
        <f>'Smooth 2'!AI18/100</f>
        <v>0.5581256999887699</v>
      </c>
      <c r="BC23">
        <f>'Smooth 2'!AJ18/100</f>
        <v>0.5594362308752634</v>
      </c>
      <c r="BD23">
        <f>'Smooth 2'!AK18/100</f>
        <v>0.5607467617617569</v>
      </c>
      <c r="BE23">
        <f>'Smooth 2'!AL18/100</f>
        <v>0.5620572926482503</v>
      </c>
      <c r="BF23">
        <f>'Smooth 2'!AM18/100</f>
        <v>0.5633678235347438</v>
      </c>
      <c r="BG23">
        <f>'Smooth 2'!AN18/100</f>
        <v>0.5646783544212373</v>
      </c>
    </row>
    <row r="24" spans="1:59" ht="12.75">
      <c r="A24">
        <v>22</v>
      </c>
      <c r="B24">
        <f aca="true" t="shared" si="6" ref="B24:U24">C24</f>
        <v>0.41113507749966133</v>
      </c>
      <c r="C24">
        <f t="shared" si="6"/>
        <v>0.41113507749966133</v>
      </c>
      <c r="D24">
        <f t="shared" si="6"/>
        <v>0.41113507749966133</v>
      </c>
      <c r="E24">
        <f t="shared" si="6"/>
        <v>0.41113507749966133</v>
      </c>
      <c r="F24">
        <f t="shared" si="6"/>
        <v>0.41113507749966133</v>
      </c>
      <c r="G24">
        <f t="shared" si="6"/>
        <v>0.41113507749966133</v>
      </c>
      <c r="H24">
        <f t="shared" si="6"/>
        <v>0.41113507749966133</v>
      </c>
      <c r="I24">
        <f t="shared" si="6"/>
        <v>0.41113507749966133</v>
      </c>
      <c r="J24">
        <f t="shared" si="6"/>
        <v>0.41113507749966133</v>
      </c>
      <c r="K24">
        <f t="shared" si="6"/>
        <v>0.41113507749966133</v>
      </c>
      <c r="L24">
        <f t="shared" si="6"/>
        <v>0.41113507749966133</v>
      </c>
      <c r="M24">
        <f t="shared" si="6"/>
        <v>0.41113507749966133</v>
      </c>
      <c r="N24">
        <f t="shared" si="6"/>
        <v>0.41113507749966133</v>
      </c>
      <c r="O24">
        <f t="shared" si="6"/>
        <v>0.41113507749966133</v>
      </c>
      <c r="P24">
        <f t="shared" si="6"/>
        <v>0.41113507749966133</v>
      </c>
      <c r="Q24">
        <f t="shared" si="6"/>
        <v>0.41113507749966133</v>
      </c>
      <c r="R24">
        <f t="shared" si="6"/>
        <v>0.41113507749966133</v>
      </c>
      <c r="S24">
        <f t="shared" si="6"/>
        <v>0.41113507749966133</v>
      </c>
      <c r="T24">
        <f t="shared" si="6"/>
        <v>0.41113507749966133</v>
      </c>
      <c r="U24">
        <f t="shared" si="6"/>
        <v>0.41113507749966133</v>
      </c>
      <c r="V24">
        <f>'Smooth 2'!C19/100</f>
        <v>0.41113507749966133</v>
      </c>
      <c r="W24">
        <f>'Smooth 2'!D19/100</f>
        <v>0.4147770453573124</v>
      </c>
      <c r="X24">
        <f>'Smooth 2'!E19/100</f>
        <v>0.4175909628146982</v>
      </c>
      <c r="Y24">
        <f>'Smooth 2'!F19/100</f>
        <v>0.41983165975431347</v>
      </c>
      <c r="Z24">
        <f>'Smooth 2'!G19/100</f>
        <v>0.4251941337346919</v>
      </c>
      <c r="AA24">
        <f>'Smooth 2'!H19/100</f>
        <v>0.4341613950267431</v>
      </c>
      <c r="AB24">
        <f>'Smooth 2'!I19/100</f>
        <v>0.43906503619885795</v>
      </c>
      <c r="AC24">
        <f>'Smooth 2'!J19/100</f>
        <v>0.442061962720086</v>
      </c>
      <c r="AD24">
        <f>'Smooth 2'!K19/100</f>
        <v>0.4480659124952036</v>
      </c>
      <c r="AE24">
        <f>'Smooth 2'!L19/100</f>
        <v>0.4534624964590643</v>
      </c>
      <c r="AF24">
        <f>'Smooth 2'!M19/100</f>
        <v>0.4526082504260245</v>
      </c>
      <c r="AG24">
        <f>'Smooth 2'!N19/100</f>
        <v>0.4618333333333333</v>
      </c>
      <c r="AH24">
        <f>'Smooth 2'!O19/100</f>
        <v>0.4311666666666667</v>
      </c>
      <c r="AI24">
        <f>'Smooth 2'!P19/100</f>
        <v>0.414</v>
      </c>
      <c r="AJ24">
        <f>'Smooth 2'!Q19/100</f>
        <v>0.4093333333333334</v>
      </c>
      <c r="AK24">
        <f>'Smooth 2'!R19/100</f>
        <v>0.41</v>
      </c>
      <c r="AL24">
        <f>'Smooth 2'!S19/100</f>
        <v>0.43133333333333335</v>
      </c>
      <c r="AM24">
        <f>'Smooth 2'!T19/100</f>
        <v>0.45266666666666666</v>
      </c>
      <c r="AN24">
        <f>'Smooth 2'!U19/100</f>
        <v>0.45766666666666667</v>
      </c>
      <c r="AO24">
        <f>'Smooth 2'!V19/100</f>
        <v>0.46033333333333337</v>
      </c>
      <c r="AP24">
        <f>'Smooth 2'!W19/100</f>
        <v>0.4671666666666667</v>
      </c>
      <c r="AQ24">
        <f>'Smooth 2'!X19/100</f>
        <v>0.4696666666666667</v>
      </c>
      <c r="AR24">
        <f>'Smooth 2'!Y19/100</f>
        <v>0.5929342136410933</v>
      </c>
      <c r="AS24">
        <f>'Smooth 2'!Z19/100</f>
        <v>0.5981378167105279</v>
      </c>
      <c r="AT24">
        <f>'Smooth 2'!AA19/100</f>
        <v>0.6033414197799623</v>
      </c>
      <c r="AU24">
        <f>'Smooth 2'!AB19/100</f>
        <v>0.6085450228493966</v>
      </c>
      <c r="AV24">
        <f>'Smooth 2'!AC19/100</f>
        <v>0.6137486259188311</v>
      </c>
      <c r="AW24">
        <f>'Smooth 2'!AD19/100</f>
        <v>0.6189522289882654</v>
      </c>
      <c r="AX24">
        <f>'Smooth 2'!AE19/100</f>
        <v>0.6241558320576998</v>
      </c>
      <c r="AY24">
        <f>'Smooth 2'!AF19/100</f>
        <v>0.6293594351271341</v>
      </c>
      <c r="AZ24">
        <f>'Smooth 2'!AG19/100</f>
        <v>0.6345630381965686</v>
      </c>
      <c r="BA24">
        <f>'Smooth 2'!AH19/100</f>
        <v>0.6335075047558218</v>
      </c>
      <c r="BB24">
        <f>'Smooth 2'!AI19/100</f>
        <v>0.6324519713150749</v>
      </c>
      <c r="BC24">
        <f>'Smooth 2'!AJ19/100</f>
        <v>0.6313964378743281</v>
      </c>
      <c r="BD24">
        <f>'Smooth 2'!AK19/100</f>
        <v>0.6303409044335813</v>
      </c>
      <c r="BE24">
        <f>'Smooth 2'!AL19/100</f>
        <v>0.6292853709928344</v>
      </c>
      <c r="BF24">
        <f>'Smooth 2'!AM19/100</f>
        <v>0.6282298375520875</v>
      </c>
      <c r="BG24">
        <f>'Smooth 2'!AN19/100</f>
        <v>0.6271743041113407</v>
      </c>
    </row>
    <row r="25" spans="1:59" ht="12.75">
      <c r="A25">
        <v>23</v>
      </c>
      <c r="B25">
        <f aca="true" t="shared" si="7" ref="B25:U25">C25</f>
        <v>0.425749586750371</v>
      </c>
      <c r="C25">
        <f t="shared" si="7"/>
        <v>0.425749586750371</v>
      </c>
      <c r="D25">
        <f t="shared" si="7"/>
        <v>0.425749586750371</v>
      </c>
      <c r="E25">
        <f t="shared" si="7"/>
        <v>0.425749586750371</v>
      </c>
      <c r="F25">
        <f t="shared" si="7"/>
        <v>0.425749586750371</v>
      </c>
      <c r="G25">
        <f t="shared" si="7"/>
        <v>0.425749586750371</v>
      </c>
      <c r="H25">
        <f t="shared" si="7"/>
        <v>0.425749586750371</v>
      </c>
      <c r="I25">
        <f t="shared" si="7"/>
        <v>0.425749586750371</v>
      </c>
      <c r="J25">
        <f t="shared" si="7"/>
        <v>0.425749586750371</v>
      </c>
      <c r="K25">
        <f t="shared" si="7"/>
        <v>0.425749586750371</v>
      </c>
      <c r="L25">
        <f t="shared" si="7"/>
        <v>0.425749586750371</v>
      </c>
      <c r="M25">
        <f t="shared" si="7"/>
        <v>0.425749586750371</v>
      </c>
      <c r="N25">
        <f t="shared" si="7"/>
        <v>0.425749586750371</v>
      </c>
      <c r="O25">
        <f t="shared" si="7"/>
        <v>0.425749586750371</v>
      </c>
      <c r="P25">
        <f t="shared" si="7"/>
        <v>0.425749586750371</v>
      </c>
      <c r="Q25">
        <f t="shared" si="7"/>
        <v>0.425749586750371</v>
      </c>
      <c r="R25">
        <f t="shared" si="7"/>
        <v>0.425749586750371</v>
      </c>
      <c r="S25">
        <f t="shared" si="7"/>
        <v>0.425749586750371</v>
      </c>
      <c r="T25">
        <f t="shared" si="7"/>
        <v>0.425749586750371</v>
      </c>
      <c r="U25">
        <f t="shared" si="7"/>
        <v>0.425749586750371</v>
      </c>
      <c r="V25">
        <f>'Smooth 2'!C20/100</f>
        <v>0.425749586750371</v>
      </c>
      <c r="W25">
        <f>'Smooth 2'!D20/100</f>
        <v>0.42952101467080767</v>
      </c>
      <c r="X25">
        <f>'Smooth 2'!E20/100</f>
        <v>0.43243495770363644</v>
      </c>
      <c r="Y25">
        <f>'Smooth 2'!F20/100</f>
        <v>0.43475530410140834</v>
      </c>
      <c r="Z25">
        <f>'Smooth 2'!G20/100</f>
        <v>0.4403083965181157</v>
      </c>
      <c r="AA25">
        <f>'Smooth 2'!H20/100</f>
        <v>0.44959441466230216</v>
      </c>
      <c r="AB25">
        <f>'Smooth 2'!I20/100</f>
        <v>0.4546723642629459</v>
      </c>
      <c r="AC25">
        <f>'Smooth 2'!J20/100</f>
        <v>0.4577758217341346</v>
      </c>
      <c r="AD25">
        <f>'Smooth 2'!K20/100</f>
        <v>0.46399319231504393</v>
      </c>
      <c r="AE25">
        <f>'Smooth 2'!L20/100</f>
        <v>0.46958160721374415</v>
      </c>
      <c r="AF25">
        <f>'Smooth 2'!M20/100</f>
        <v>0.4686969955241708</v>
      </c>
      <c r="AG25">
        <f>'Smooth 2'!N20/100</f>
        <v>0.47825</v>
      </c>
      <c r="AH25">
        <f>'Smooth 2'!O20/100</f>
        <v>0.44925</v>
      </c>
      <c r="AI25">
        <f>'Smooth 2'!P20/100</f>
        <v>0.433</v>
      </c>
      <c r="AJ25">
        <f>'Smooth 2'!Q20/100</f>
        <v>0.429</v>
      </c>
      <c r="AK25">
        <f>'Smooth 2'!R20/100</f>
        <v>0.4305</v>
      </c>
      <c r="AL25">
        <f>'Smooth 2'!S20/100</f>
        <v>0.4515</v>
      </c>
      <c r="AM25">
        <f>'Smooth 2'!T20/100</f>
        <v>0.473</v>
      </c>
      <c r="AN25">
        <f>'Smooth 2'!U20/100</f>
        <v>0.47850000000000004</v>
      </c>
      <c r="AO25">
        <f>'Smooth 2'!V20/100</f>
        <v>0.48200000000000004</v>
      </c>
      <c r="AP25">
        <f>'Smooth 2'!W20/100</f>
        <v>0.49024999999999996</v>
      </c>
      <c r="AQ25">
        <f>'Smooth 2'!X20/100</f>
        <v>0.494</v>
      </c>
      <c r="AR25">
        <f>'Smooth 2'!Y20/100</f>
        <v>0.6544858274873135</v>
      </c>
      <c r="AS25">
        <f>'Smooth 2'!Z20/100</f>
        <v>0.6620912846619708</v>
      </c>
      <c r="AT25">
        <f>'Smooth 2'!AA20/100</f>
        <v>0.6696967418366282</v>
      </c>
      <c r="AU25">
        <f>'Smooth 2'!AB20/100</f>
        <v>0.6773021990112856</v>
      </c>
      <c r="AV25">
        <f>'Smooth 2'!AC20/100</f>
        <v>0.6849076561859431</v>
      </c>
      <c r="AW25">
        <f>'Smooth 2'!AD20/100</f>
        <v>0.6925131133606005</v>
      </c>
      <c r="AX25">
        <f>'Smooth 2'!AE20/100</f>
        <v>0.7001185705352581</v>
      </c>
      <c r="AY25">
        <f>'Smooth 2'!AF20/100</f>
        <v>0.7077240277099155</v>
      </c>
      <c r="AZ25">
        <f>'Smooth 2'!AG20/100</f>
        <v>0.7153294848845729</v>
      </c>
      <c r="BA25">
        <f>'Smooth 2'!AH20/100</f>
        <v>0.7112533681427997</v>
      </c>
      <c r="BB25">
        <f>'Smooth 2'!AI20/100</f>
        <v>0.7071772514010267</v>
      </c>
      <c r="BC25">
        <f>'Smooth 2'!AJ20/100</f>
        <v>0.7031011346592537</v>
      </c>
      <c r="BD25">
        <f>'Smooth 2'!AK20/100</f>
        <v>0.6990250179174806</v>
      </c>
      <c r="BE25">
        <f>'Smooth 2'!AL20/100</f>
        <v>0.6949489011757076</v>
      </c>
      <c r="BF25">
        <f>'Smooth 2'!AM20/100</f>
        <v>0.6908727844339346</v>
      </c>
      <c r="BG25">
        <f>'Smooth 2'!AN20/100</f>
        <v>0.6867966676921615</v>
      </c>
    </row>
    <row r="26" spans="1:59" ht="12.75">
      <c r="A26">
        <v>24</v>
      </c>
      <c r="B26">
        <f aca="true" t="shared" si="8" ref="B26:U26">C26</f>
        <v>0.4403640960010808</v>
      </c>
      <c r="C26">
        <f t="shared" si="8"/>
        <v>0.4403640960010808</v>
      </c>
      <c r="D26">
        <f t="shared" si="8"/>
        <v>0.4403640960010808</v>
      </c>
      <c r="E26">
        <f t="shared" si="8"/>
        <v>0.4403640960010808</v>
      </c>
      <c r="F26">
        <f t="shared" si="8"/>
        <v>0.4403640960010808</v>
      </c>
      <c r="G26">
        <f t="shared" si="8"/>
        <v>0.4403640960010808</v>
      </c>
      <c r="H26">
        <f t="shared" si="8"/>
        <v>0.4403640960010808</v>
      </c>
      <c r="I26">
        <f t="shared" si="8"/>
        <v>0.4403640960010808</v>
      </c>
      <c r="J26">
        <f t="shared" si="8"/>
        <v>0.4403640960010808</v>
      </c>
      <c r="K26">
        <f t="shared" si="8"/>
        <v>0.4403640960010808</v>
      </c>
      <c r="L26">
        <f t="shared" si="8"/>
        <v>0.4403640960010808</v>
      </c>
      <c r="M26">
        <f t="shared" si="8"/>
        <v>0.4403640960010808</v>
      </c>
      <c r="N26">
        <f t="shared" si="8"/>
        <v>0.4403640960010808</v>
      </c>
      <c r="O26">
        <f t="shared" si="8"/>
        <v>0.4403640960010808</v>
      </c>
      <c r="P26">
        <f t="shared" si="8"/>
        <v>0.4403640960010808</v>
      </c>
      <c r="Q26">
        <f t="shared" si="8"/>
        <v>0.4403640960010808</v>
      </c>
      <c r="R26">
        <f t="shared" si="8"/>
        <v>0.4403640960010808</v>
      </c>
      <c r="S26">
        <f t="shared" si="8"/>
        <v>0.4403640960010808</v>
      </c>
      <c r="T26">
        <f t="shared" si="8"/>
        <v>0.4403640960010808</v>
      </c>
      <c r="U26">
        <f t="shared" si="8"/>
        <v>0.4403640960010808</v>
      </c>
      <c r="V26">
        <f>'Smooth 2'!C21/100</f>
        <v>0.4403640960010808</v>
      </c>
      <c r="W26">
        <f>'Smooth 2'!D21/100</f>
        <v>0.4442649839843029</v>
      </c>
      <c r="X26">
        <f>'Smooth 2'!E21/100</f>
        <v>0.44727895259257466</v>
      </c>
      <c r="Y26">
        <f>'Smooth 2'!F21/100</f>
        <v>0.44967894844850326</v>
      </c>
      <c r="Z26">
        <f>'Smooth 2'!G21/100</f>
        <v>0.45542265930153936</v>
      </c>
      <c r="AA26">
        <f>'Smooth 2'!H21/100</f>
        <v>0.4650274342978613</v>
      </c>
      <c r="AB26">
        <f>'Smooth 2'!I21/100</f>
        <v>0.47027969232703376</v>
      </c>
      <c r="AC26">
        <f>'Smooth 2'!J21/100</f>
        <v>0.47348968074818315</v>
      </c>
      <c r="AD26">
        <f>'Smooth 2'!K21/100</f>
        <v>0.47992047213488426</v>
      </c>
      <c r="AE26">
        <f>'Smooth 2'!L21/100</f>
        <v>0.485700717968424</v>
      </c>
      <c r="AF26">
        <f>'Smooth 2'!M21/100</f>
        <v>0.48478574062231716</v>
      </c>
      <c r="AG26">
        <f>'Smooth 2'!N21/100</f>
        <v>0.4946666666666667</v>
      </c>
      <c r="AH26">
        <f>'Smooth 2'!O21/100</f>
        <v>0.4673333333333333</v>
      </c>
      <c r="AI26">
        <f>'Smooth 2'!P21/100</f>
        <v>0.452</v>
      </c>
      <c r="AJ26">
        <f>'Smooth 2'!Q21/100</f>
        <v>0.44866666666666666</v>
      </c>
      <c r="AK26">
        <f>'Smooth 2'!R21/100</f>
        <v>0.45099999999999996</v>
      </c>
      <c r="AL26">
        <f>'Smooth 2'!S21/100</f>
        <v>0.4716666666666666</v>
      </c>
      <c r="AM26">
        <f>'Smooth 2'!T21/100</f>
        <v>0.4933333333333333</v>
      </c>
      <c r="AN26">
        <f>'Smooth 2'!U21/100</f>
        <v>0.4993333333333333</v>
      </c>
      <c r="AO26">
        <f>'Smooth 2'!V21/100</f>
        <v>0.5036666666666667</v>
      </c>
      <c r="AP26">
        <f>'Smooth 2'!W21/100</f>
        <v>0.5133333333333333</v>
      </c>
      <c r="AQ26">
        <f>'Smooth 2'!X21/100</f>
        <v>0.5183333333333333</v>
      </c>
      <c r="AR26">
        <f>'Smooth 2'!Y21/100</f>
        <v>0.70080211092219</v>
      </c>
      <c r="AS26">
        <f>'Smooth 2'!Z21/100</f>
        <v>0.7087960920920539</v>
      </c>
      <c r="AT26">
        <f>'Smooth 2'!AA21/100</f>
        <v>0.7167900732619178</v>
      </c>
      <c r="AU26">
        <f>'Smooth 2'!AB21/100</f>
        <v>0.7247840544317817</v>
      </c>
      <c r="AV26">
        <f>'Smooth 2'!AC21/100</f>
        <v>0.7327780356016457</v>
      </c>
      <c r="AW26">
        <f>'Smooth 2'!AD21/100</f>
        <v>0.7407720167715097</v>
      </c>
      <c r="AX26">
        <f>'Smooth 2'!AE21/100</f>
        <v>0.7487659979413737</v>
      </c>
      <c r="AY26">
        <f>'Smooth 2'!AF21/100</f>
        <v>0.7567599791112376</v>
      </c>
      <c r="AZ26">
        <f>'Smooth 2'!AG21/100</f>
        <v>0.7647539602811015</v>
      </c>
      <c r="BA26">
        <f>'Smooth 2'!AH21/100</f>
        <v>0.7628267355670875</v>
      </c>
      <c r="BB26">
        <f>'Smooth 2'!AI21/100</f>
        <v>0.7608995108530735</v>
      </c>
      <c r="BC26">
        <f>'Smooth 2'!AJ21/100</f>
        <v>0.7589722861390595</v>
      </c>
      <c r="BD26">
        <f>'Smooth 2'!AK21/100</f>
        <v>0.7570450614250456</v>
      </c>
      <c r="BE26">
        <f>'Smooth 2'!AL21/100</f>
        <v>0.7551178367110316</v>
      </c>
      <c r="BF26">
        <f>'Smooth 2'!AM21/100</f>
        <v>0.7531906119970176</v>
      </c>
      <c r="BG26">
        <f>'Smooth 2'!AN21/100</f>
        <v>0.7512633872830037</v>
      </c>
    </row>
    <row r="27" spans="1:59" ht="12.75">
      <c r="A27">
        <v>25</v>
      </c>
      <c r="B27">
        <f aca="true" t="shared" si="9" ref="B27:U27">C27</f>
        <v>0.4549786052517905</v>
      </c>
      <c r="C27">
        <f t="shared" si="9"/>
        <v>0.4549786052517905</v>
      </c>
      <c r="D27">
        <f t="shared" si="9"/>
        <v>0.4549786052517905</v>
      </c>
      <c r="E27">
        <f t="shared" si="9"/>
        <v>0.4549786052517905</v>
      </c>
      <c r="F27">
        <f t="shared" si="9"/>
        <v>0.4549786052517905</v>
      </c>
      <c r="G27">
        <f t="shared" si="9"/>
        <v>0.4549786052517905</v>
      </c>
      <c r="H27">
        <f t="shared" si="9"/>
        <v>0.4549786052517905</v>
      </c>
      <c r="I27">
        <f t="shared" si="9"/>
        <v>0.4549786052517905</v>
      </c>
      <c r="J27">
        <f t="shared" si="9"/>
        <v>0.4549786052517905</v>
      </c>
      <c r="K27">
        <f t="shared" si="9"/>
        <v>0.4549786052517905</v>
      </c>
      <c r="L27">
        <f t="shared" si="9"/>
        <v>0.4549786052517905</v>
      </c>
      <c r="M27">
        <f t="shared" si="9"/>
        <v>0.4549786052517905</v>
      </c>
      <c r="N27">
        <f t="shared" si="9"/>
        <v>0.4549786052517905</v>
      </c>
      <c r="O27">
        <f t="shared" si="9"/>
        <v>0.4549786052517905</v>
      </c>
      <c r="P27">
        <f t="shared" si="9"/>
        <v>0.4549786052517905</v>
      </c>
      <c r="Q27">
        <f t="shared" si="9"/>
        <v>0.4549786052517905</v>
      </c>
      <c r="R27">
        <f t="shared" si="9"/>
        <v>0.4549786052517905</v>
      </c>
      <c r="S27">
        <f t="shared" si="9"/>
        <v>0.4549786052517905</v>
      </c>
      <c r="T27">
        <f t="shared" si="9"/>
        <v>0.4549786052517905</v>
      </c>
      <c r="U27">
        <f t="shared" si="9"/>
        <v>0.4549786052517905</v>
      </c>
      <c r="V27">
        <f>'Smooth 2'!C22/100</f>
        <v>0.4549786052517905</v>
      </c>
      <c r="W27">
        <f>'Smooth 2'!D22/100</f>
        <v>0.4590089532977981</v>
      </c>
      <c r="X27">
        <f>'Smooth 2'!E22/100</f>
        <v>0.46212294748151295</v>
      </c>
      <c r="Y27">
        <f>'Smooth 2'!F22/100</f>
        <v>0.4646025927955981</v>
      </c>
      <c r="Z27">
        <f>'Smooth 2'!G22/100</f>
        <v>0.47053692208496317</v>
      </c>
      <c r="AA27">
        <f>'Smooth 2'!H22/100</f>
        <v>0.48046045393342035</v>
      </c>
      <c r="AB27">
        <f>'Smooth 2'!I22/100</f>
        <v>0.48588702039112164</v>
      </c>
      <c r="AC27">
        <f>'Smooth 2'!J22/100</f>
        <v>0.4892035397622317</v>
      </c>
      <c r="AD27">
        <f>'Smooth 2'!K22/100</f>
        <v>0.4958477519547246</v>
      </c>
      <c r="AE27">
        <f>'Smooth 2'!L22/100</f>
        <v>0.5018198287231038</v>
      </c>
      <c r="AF27">
        <f>'Smooth 2'!M22/100</f>
        <v>0.5008744857204634</v>
      </c>
      <c r="AG27">
        <f>'Smooth 2'!N22/100</f>
        <v>0.5110833333333333</v>
      </c>
      <c r="AH27">
        <f>'Smooth 2'!O22/100</f>
        <v>0.4854166666666667</v>
      </c>
      <c r="AI27">
        <f>'Smooth 2'!P22/100</f>
        <v>0.47100000000000003</v>
      </c>
      <c r="AJ27">
        <f>'Smooth 2'!Q22/100</f>
        <v>0.4683333333333334</v>
      </c>
      <c r="AK27">
        <f>'Smooth 2'!R22/100</f>
        <v>0.4715</v>
      </c>
      <c r="AL27">
        <f>'Smooth 2'!S22/100</f>
        <v>0.49183333333333334</v>
      </c>
      <c r="AM27">
        <f>'Smooth 2'!T22/100</f>
        <v>0.5136666666666667</v>
      </c>
      <c r="AN27">
        <f>'Smooth 2'!U22/100</f>
        <v>0.5201666666666667</v>
      </c>
      <c r="AO27">
        <f>'Smooth 2'!V22/100</f>
        <v>0.5253333333333334</v>
      </c>
      <c r="AP27">
        <f>'Smooth 2'!W22/100</f>
        <v>0.5364166666666667</v>
      </c>
      <c r="AQ27">
        <f>'Smooth 2'!X22/100</f>
        <v>0.5426666666666666</v>
      </c>
      <c r="AR27">
        <f>'Smooth 2'!Y22/100</f>
        <v>0.7298232293217104</v>
      </c>
      <c r="AS27">
        <f>'Smooth 2'!Z22/100</f>
        <v>0.7363273068961099</v>
      </c>
      <c r="AT27">
        <f>'Smooth 2'!AA22/100</f>
        <v>0.742831384470509</v>
      </c>
      <c r="AU27">
        <f>'Smooth 2'!AB22/100</f>
        <v>0.7493354620449081</v>
      </c>
      <c r="AV27">
        <f>'Smooth 2'!AC22/100</f>
        <v>0.7558395396193072</v>
      </c>
      <c r="AW27">
        <f>'Smooth 2'!AD22/100</f>
        <v>0.7623436171937062</v>
      </c>
      <c r="AX27">
        <f>'Smooth 2'!AE22/100</f>
        <v>0.7688476947681053</v>
      </c>
      <c r="AY27">
        <f>'Smooth 2'!AF22/100</f>
        <v>0.7753517723425044</v>
      </c>
      <c r="AZ27">
        <f>'Smooth 2'!AG22/100</f>
        <v>0.7818558499169035</v>
      </c>
      <c r="BA27">
        <f>'Smooth 2'!AH22/100</f>
        <v>0.7830811525015795</v>
      </c>
      <c r="BB27">
        <f>'Smooth 2'!AI22/100</f>
        <v>0.7843064550862556</v>
      </c>
      <c r="BC27">
        <f>'Smooth 2'!AJ22/100</f>
        <v>0.7855317576709316</v>
      </c>
      <c r="BD27">
        <f>'Smooth 2'!AK22/100</f>
        <v>0.7867570602556078</v>
      </c>
      <c r="BE27">
        <f>'Smooth 2'!AL22/100</f>
        <v>0.7879823628402838</v>
      </c>
      <c r="BF27">
        <f>'Smooth 2'!AM22/100</f>
        <v>0.7892076654249598</v>
      </c>
      <c r="BG27">
        <f>'Smooth 2'!AN22/100</f>
        <v>0.7904329680096359</v>
      </c>
    </row>
    <row r="28" spans="1:59" ht="12.75">
      <c r="A28">
        <v>26</v>
      </c>
      <c r="B28">
        <f aca="true" t="shared" si="10" ref="B28:U28">C28</f>
        <v>0.4695931145025003</v>
      </c>
      <c r="C28">
        <f t="shared" si="10"/>
        <v>0.4695931145025003</v>
      </c>
      <c r="D28">
        <f t="shared" si="10"/>
        <v>0.4695931145025003</v>
      </c>
      <c r="E28">
        <f t="shared" si="10"/>
        <v>0.4695931145025003</v>
      </c>
      <c r="F28">
        <f t="shared" si="10"/>
        <v>0.4695931145025003</v>
      </c>
      <c r="G28">
        <f t="shared" si="10"/>
        <v>0.4695931145025003</v>
      </c>
      <c r="H28">
        <f t="shared" si="10"/>
        <v>0.4695931145025003</v>
      </c>
      <c r="I28">
        <f t="shared" si="10"/>
        <v>0.4695931145025003</v>
      </c>
      <c r="J28">
        <f t="shared" si="10"/>
        <v>0.4695931145025003</v>
      </c>
      <c r="K28">
        <f t="shared" si="10"/>
        <v>0.4695931145025003</v>
      </c>
      <c r="L28">
        <f t="shared" si="10"/>
        <v>0.4695931145025003</v>
      </c>
      <c r="M28">
        <f t="shared" si="10"/>
        <v>0.4695931145025003</v>
      </c>
      <c r="N28">
        <f t="shared" si="10"/>
        <v>0.4695931145025003</v>
      </c>
      <c r="O28">
        <f t="shared" si="10"/>
        <v>0.4695931145025003</v>
      </c>
      <c r="P28">
        <f t="shared" si="10"/>
        <v>0.4695931145025003</v>
      </c>
      <c r="Q28">
        <f t="shared" si="10"/>
        <v>0.4695931145025003</v>
      </c>
      <c r="R28">
        <f t="shared" si="10"/>
        <v>0.4695931145025003</v>
      </c>
      <c r="S28">
        <f t="shared" si="10"/>
        <v>0.4695931145025003</v>
      </c>
      <c r="T28">
        <f t="shared" si="10"/>
        <v>0.4695931145025003</v>
      </c>
      <c r="U28">
        <f t="shared" si="10"/>
        <v>0.4695931145025003</v>
      </c>
      <c r="V28">
        <f>'Smooth 2'!C23/100</f>
        <v>0.4695931145025003</v>
      </c>
      <c r="W28">
        <f>'Smooth 2'!D23/100</f>
        <v>0.47375292261129337</v>
      </c>
      <c r="X28">
        <f>'Smooth 2'!E23/100</f>
        <v>0.47696694237045106</v>
      </c>
      <c r="Y28">
        <f>'Smooth 2'!F23/100</f>
        <v>0.479526237142693</v>
      </c>
      <c r="Z28">
        <f>'Smooth 2'!G23/100</f>
        <v>0.4856511848683869</v>
      </c>
      <c r="AA28">
        <f>'Smooth 2'!H23/100</f>
        <v>0.49589347356897945</v>
      </c>
      <c r="AB28">
        <f>'Smooth 2'!I23/100</f>
        <v>0.5014943484552096</v>
      </c>
      <c r="AC28">
        <f>'Smooth 2'!J23/100</f>
        <v>0.5049173987762802</v>
      </c>
      <c r="AD28">
        <f>'Smooth 2'!K23/100</f>
        <v>0.511775031774565</v>
      </c>
      <c r="AE28">
        <f>'Smooth 2'!L23/100</f>
        <v>0.5179389394777837</v>
      </c>
      <c r="AF28">
        <f>'Smooth 2'!M23/100</f>
        <v>0.5169632308186097</v>
      </c>
      <c r="AG28">
        <f>'Smooth 2'!N23/100</f>
        <v>0.5275</v>
      </c>
      <c r="AH28">
        <f>'Smooth 2'!O23/100</f>
        <v>0.5035000000000001</v>
      </c>
      <c r="AI28">
        <f>'Smooth 2'!P23/100</f>
        <v>0.49</v>
      </c>
      <c r="AJ28">
        <f>'Smooth 2'!Q23/100</f>
        <v>0.488</v>
      </c>
      <c r="AK28">
        <f>'Smooth 2'!R23/100</f>
        <v>0.49200000000000005</v>
      </c>
      <c r="AL28">
        <f>'Smooth 2'!S23/100</f>
        <v>0.512</v>
      </c>
      <c r="AM28">
        <f>'Smooth 2'!T23/100</f>
        <v>0.534</v>
      </c>
      <c r="AN28">
        <f>'Smooth 2'!U23/100</f>
        <v>0.5409999999999999</v>
      </c>
      <c r="AO28">
        <f>'Smooth 2'!V23/100</f>
        <v>0.547</v>
      </c>
      <c r="AP28">
        <f>'Smooth 2'!W23/100</f>
        <v>0.5595</v>
      </c>
      <c r="AQ28">
        <f>'Smooth 2'!X23/100</f>
        <v>0.5670000000000001</v>
      </c>
      <c r="AR28">
        <f>'Smooth 2'!Y23/100</f>
        <v>0.7662410007798401</v>
      </c>
      <c r="AS28">
        <f>'Smooth 2'!Z23/100</f>
        <v>0.7728271590297348</v>
      </c>
      <c r="AT28">
        <f>'Smooth 2'!AA23/100</f>
        <v>0.7794133172796299</v>
      </c>
      <c r="AU28">
        <f>'Smooth 2'!AB23/100</f>
        <v>0.785999475529525</v>
      </c>
      <c r="AV28">
        <f>'Smooth 2'!AC23/100</f>
        <v>0.7925856337794202</v>
      </c>
      <c r="AW28">
        <f>'Smooth 2'!AD23/100</f>
        <v>0.7991717920293152</v>
      </c>
      <c r="AX28">
        <f>'Smooth 2'!AE23/100</f>
        <v>0.8057579502792103</v>
      </c>
      <c r="AY28">
        <f>'Smooth 2'!AF23/100</f>
        <v>0.8123441085291054</v>
      </c>
      <c r="AZ28">
        <f>'Smooth 2'!AG23/100</f>
        <v>0.8189302667790005</v>
      </c>
      <c r="BA28">
        <f>'Smooth 2'!AH23/100</f>
        <v>0.82104389019791</v>
      </c>
      <c r="BB28">
        <f>'Smooth 2'!AI23/100</f>
        <v>0.8231575136168194</v>
      </c>
      <c r="BC28">
        <f>'Smooth 2'!AJ23/100</f>
        <v>0.825271137035729</v>
      </c>
      <c r="BD28">
        <f>'Smooth 2'!AK23/100</f>
        <v>0.8273847604546384</v>
      </c>
      <c r="BE28">
        <f>'Smooth 2'!AL23/100</f>
        <v>0.8294983838735479</v>
      </c>
      <c r="BF28">
        <f>'Smooth 2'!AM23/100</f>
        <v>0.8316120072924573</v>
      </c>
      <c r="BG28">
        <f>'Smooth 2'!AN23/100</f>
        <v>0.8337256307113668</v>
      </c>
    </row>
    <row r="29" spans="1:59" ht="12.75">
      <c r="A29">
        <v>27</v>
      </c>
      <c r="B29">
        <f aca="true" t="shared" si="11" ref="B29:U29">C29</f>
        <v>0.48420762375320997</v>
      </c>
      <c r="C29">
        <f t="shared" si="11"/>
        <v>0.48420762375320997</v>
      </c>
      <c r="D29">
        <f t="shared" si="11"/>
        <v>0.48420762375320997</v>
      </c>
      <c r="E29">
        <f t="shared" si="11"/>
        <v>0.48420762375320997</v>
      </c>
      <c r="F29">
        <f t="shared" si="11"/>
        <v>0.48420762375320997</v>
      </c>
      <c r="G29">
        <f t="shared" si="11"/>
        <v>0.48420762375320997</v>
      </c>
      <c r="H29">
        <f t="shared" si="11"/>
        <v>0.48420762375320997</v>
      </c>
      <c r="I29">
        <f t="shared" si="11"/>
        <v>0.48420762375320997</v>
      </c>
      <c r="J29">
        <f t="shared" si="11"/>
        <v>0.48420762375320997</v>
      </c>
      <c r="K29">
        <f t="shared" si="11"/>
        <v>0.48420762375320997</v>
      </c>
      <c r="L29">
        <f t="shared" si="11"/>
        <v>0.48420762375320997</v>
      </c>
      <c r="M29">
        <f t="shared" si="11"/>
        <v>0.48420762375320997</v>
      </c>
      <c r="N29">
        <f t="shared" si="11"/>
        <v>0.48420762375320997</v>
      </c>
      <c r="O29">
        <f t="shared" si="11"/>
        <v>0.48420762375320997</v>
      </c>
      <c r="P29">
        <f t="shared" si="11"/>
        <v>0.48420762375320997</v>
      </c>
      <c r="Q29">
        <f t="shared" si="11"/>
        <v>0.48420762375320997</v>
      </c>
      <c r="R29">
        <f t="shared" si="11"/>
        <v>0.48420762375320997</v>
      </c>
      <c r="S29">
        <f t="shared" si="11"/>
        <v>0.48420762375320997</v>
      </c>
      <c r="T29">
        <f t="shared" si="11"/>
        <v>0.48420762375320997</v>
      </c>
      <c r="U29">
        <f t="shared" si="11"/>
        <v>0.48420762375320997</v>
      </c>
      <c r="V29">
        <f>'Smooth 2'!C24/100</f>
        <v>0.48420762375320997</v>
      </c>
      <c r="W29">
        <f>'Smooth 2'!D24/100</f>
        <v>0.4884968919247886</v>
      </c>
      <c r="X29">
        <f>'Smooth 2'!E24/100</f>
        <v>0.49181093725938935</v>
      </c>
      <c r="Y29">
        <f>'Smooth 2'!F24/100</f>
        <v>0.49444988148978786</v>
      </c>
      <c r="Z29">
        <f>'Smooth 2'!G24/100</f>
        <v>0.5007654476518106</v>
      </c>
      <c r="AA29">
        <f>'Smooth 2'!H24/100</f>
        <v>0.5113264932045385</v>
      </c>
      <c r="AB29">
        <f>'Smooth 2'!I24/100</f>
        <v>0.5171016765192974</v>
      </c>
      <c r="AC29">
        <f>'Smooth 2'!J24/100</f>
        <v>0.5206312577903287</v>
      </c>
      <c r="AD29">
        <f>'Smooth 2'!K24/100</f>
        <v>0.5277023115944053</v>
      </c>
      <c r="AE29">
        <f>'Smooth 2'!L24/100</f>
        <v>0.5340580502324636</v>
      </c>
      <c r="AF29">
        <f>'Smooth 2'!M24/100</f>
        <v>0.5330519759167561</v>
      </c>
      <c r="AG29">
        <f>'Smooth 2'!N24/100</f>
        <v>0.5439166666666666</v>
      </c>
      <c r="AH29">
        <f>'Smooth 2'!O24/100</f>
        <v>0.5215833333333333</v>
      </c>
      <c r="AI29">
        <f>'Smooth 2'!P24/100</f>
        <v>0.509</v>
      </c>
      <c r="AJ29">
        <f>'Smooth 2'!Q24/100</f>
        <v>0.5076666666666667</v>
      </c>
      <c r="AK29">
        <f>'Smooth 2'!R24/100</f>
        <v>0.5125</v>
      </c>
      <c r="AL29">
        <f>'Smooth 2'!S24/100</f>
        <v>0.5321666666666667</v>
      </c>
      <c r="AM29">
        <f>'Smooth 2'!T24/100</f>
        <v>0.5543333333333333</v>
      </c>
      <c r="AN29">
        <f>'Smooth 2'!U24/100</f>
        <v>0.5618333333333333</v>
      </c>
      <c r="AO29">
        <f>'Smooth 2'!V24/100</f>
        <v>0.5686666666666668</v>
      </c>
      <c r="AP29">
        <f>'Smooth 2'!W24/100</f>
        <v>0.5825833333333333</v>
      </c>
      <c r="AQ29">
        <f>'Smooth 2'!X24/100</f>
        <v>0.5913333333333334</v>
      </c>
      <c r="AR29">
        <f>'Smooth 2'!Y24/100</f>
        <v>0.7673532469541161</v>
      </c>
      <c r="AS29">
        <f>'Smooth 2'!Z24/100</f>
        <v>0.7753884199915835</v>
      </c>
      <c r="AT29">
        <f>'Smooth 2'!AA24/100</f>
        <v>0.7834235930290508</v>
      </c>
      <c r="AU29">
        <f>'Smooth 2'!AB24/100</f>
        <v>0.7914587660665181</v>
      </c>
      <c r="AV29">
        <f>'Smooth 2'!AC24/100</f>
        <v>0.7994939391039854</v>
      </c>
      <c r="AW29">
        <f>'Smooth 2'!AD24/100</f>
        <v>0.8075291121414527</v>
      </c>
      <c r="AX29">
        <f>'Smooth 2'!AE24/100</f>
        <v>0.81556428517892</v>
      </c>
      <c r="AY29">
        <f>'Smooth 2'!AF24/100</f>
        <v>0.8235994582163874</v>
      </c>
      <c r="AZ29">
        <f>'Smooth 2'!AG24/100</f>
        <v>0.8316346312538546</v>
      </c>
      <c r="BA29">
        <f>'Smooth 2'!AH24/100</f>
        <v>0.8348503404286923</v>
      </c>
      <c r="BB29">
        <f>'Smooth 2'!AI24/100</f>
        <v>0.8380660496035301</v>
      </c>
      <c r="BC29">
        <f>'Smooth 2'!AJ24/100</f>
        <v>0.841281758778368</v>
      </c>
      <c r="BD29">
        <f>'Smooth 2'!AK24/100</f>
        <v>0.8444974679532058</v>
      </c>
      <c r="BE29">
        <f>'Smooth 2'!AL24/100</f>
        <v>0.8477131771280436</v>
      </c>
      <c r="BF29">
        <f>'Smooth 2'!AM24/100</f>
        <v>0.8509288863028814</v>
      </c>
      <c r="BG29">
        <f>'Smooth 2'!AN24/100</f>
        <v>0.8541445954777193</v>
      </c>
    </row>
    <row r="30" spans="1:59" ht="12.75">
      <c r="A30">
        <v>28</v>
      </c>
      <c r="B30">
        <f aca="true" t="shared" si="12" ref="B30:U30">C30</f>
        <v>0.4988221330039197</v>
      </c>
      <c r="C30">
        <f t="shared" si="12"/>
        <v>0.4988221330039197</v>
      </c>
      <c r="D30">
        <f t="shared" si="12"/>
        <v>0.4988221330039197</v>
      </c>
      <c r="E30">
        <f t="shared" si="12"/>
        <v>0.4988221330039197</v>
      </c>
      <c r="F30">
        <f t="shared" si="12"/>
        <v>0.4988221330039197</v>
      </c>
      <c r="G30">
        <f t="shared" si="12"/>
        <v>0.4988221330039197</v>
      </c>
      <c r="H30">
        <f t="shared" si="12"/>
        <v>0.4988221330039197</v>
      </c>
      <c r="I30">
        <f t="shared" si="12"/>
        <v>0.4988221330039197</v>
      </c>
      <c r="J30">
        <f t="shared" si="12"/>
        <v>0.4988221330039197</v>
      </c>
      <c r="K30">
        <f t="shared" si="12"/>
        <v>0.4988221330039197</v>
      </c>
      <c r="L30">
        <f t="shared" si="12"/>
        <v>0.4988221330039197</v>
      </c>
      <c r="M30">
        <f t="shared" si="12"/>
        <v>0.4988221330039197</v>
      </c>
      <c r="N30">
        <f t="shared" si="12"/>
        <v>0.4988221330039197</v>
      </c>
      <c r="O30">
        <f t="shared" si="12"/>
        <v>0.4988221330039197</v>
      </c>
      <c r="P30">
        <f t="shared" si="12"/>
        <v>0.4988221330039197</v>
      </c>
      <c r="Q30">
        <f t="shared" si="12"/>
        <v>0.4988221330039197</v>
      </c>
      <c r="R30">
        <f t="shared" si="12"/>
        <v>0.4988221330039197</v>
      </c>
      <c r="S30">
        <f t="shared" si="12"/>
        <v>0.4988221330039197</v>
      </c>
      <c r="T30">
        <f t="shared" si="12"/>
        <v>0.4988221330039197</v>
      </c>
      <c r="U30">
        <f t="shared" si="12"/>
        <v>0.4988221330039197</v>
      </c>
      <c r="V30">
        <f>'Smooth 2'!C25/100</f>
        <v>0.4988221330039197</v>
      </c>
      <c r="W30">
        <f>'Smooth 2'!D25/100</f>
        <v>0.5032408612382838</v>
      </c>
      <c r="X30">
        <f>'Smooth 2'!E25/100</f>
        <v>0.5066549321483275</v>
      </c>
      <c r="Y30">
        <f>'Smooth 2'!F25/100</f>
        <v>0.5093735258368828</v>
      </c>
      <c r="Z30">
        <f>'Smooth 2'!G25/100</f>
        <v>0.5158797104352344</v>
      </c>
      <c r="AA30">
        <f>'Smooth 2'!H25/100</f>
        <v>0.5267595128400976</v>
      </c>
      <c r="AB30">
        <f>'Smooth 2'!I25/100</f>
        <v>0.5327090045833853</v>
      </c>
      <c r="AC30">
        <f>'Smooth 2'!J25/100</f>
        <v>0.5363451168043772</v>
      </c>
      <c r="AD30">
        <f>'Smooth 2'!K25/100</f>
        <v>0.5436295914142456</v>
      </c>
      <c r="AE30">
        <f>'Smooth 2'!L25/100</f>
        <v>0.5501771609871433</v>
      </c>
      <c r="AF30">
        <f>'Smooth 2'!M25/100</f>
        <v>0.5491407210149023</v>
      </c>
      <c r="AG30">
        <f>'Smooth 2'!N25/100</f>
        <v>0.5603333333333333</v>
      </c>
      <c r="AH30">
        <f>'Smooth 2'!O25/100</f>
        <v>0.5396666666666667</v>
      </c>
      <c r="AI30">
        <f>'Smooth 2'!P25/100</f>
        <v>0.528</v>
      </c>
      <c r="AJ30">
        <f>'Smooth 2'!Q25/100</f>
        <v>0.5273333333333333</v>
      </c>
      <c r="AK30">
        <f>'Smooth 2'!R25/100</f>
        <v>0.5329999999999999</v>
      </c>
      <c r="AL30">
        <f>'Smooth 2'!S25/100</f>
        <v>0.5523333333333333</v>
      </c>
      <c r="AM30">
        <f>'Smooth 2'!T25/100</f>
        <v>0.5746666666666667</v>
      </c>
      <c r="AN30">
        <f>'Smooth 2'!U25/100</f>
        <v>0.5826666666666667</v>
      </c>
      <c r="AO30">
        <f>'Smooth 2'!V25/100</f>
        <v>0.5903333333333333</v>
      </c>
      <c r="AP30">
        <f>'Smooth 2'!W25/100</f>
        <v>0.6056666666666666</v>
      </c>
      <c r="AQ30">
        <f>'Smooth 2'!X25/100</f>
        <v>0.6156666666666666</v>
      </c>
      <c r="AR30">
        <f>'Smooth 2'!Y25/100</f>
        <v>0.7427762543578676</v>
      </c>
      <c r="AS30">
        <f>'Smooth 2'!Z25/100</f>
        <v>0.7570083918182792</v>
      </c>
      <c r="AT30">
        <f>'Smooth 2'!AA25/100</f>
        <v>0.7712405292786911</v>
      </c>
      <c r="AU30">
        <f>'Smooth 2'!AB25/100</f>
        <v>0.7854726667391031</v>
      </c>
      <c r="AV30">
        <f>'Smooth 2'!AC25/100</f>
        <v>0.7997048041995152</v>
      </c>
      <c r="AW30">
        <f>'Smooth 2'!AD25/100</f>
        <v>0.8139369416599271</v>
      </c>
      <c r="AX30">
        <f>'Smooth 2'!AE25/100</f>
        <v>0.8281690791203391</v>
      </c>
      <c r="AY30">
        <f>'Smooth 2'!AF25/100</f>
        <v>0.8424012165807511</v>
      </c>
      <c r="AZ30">
        <f>'Smooth 2'!AG25/100</f>
        <v>0.8566333540411629</v>
      </c>
      <c r="BA30">
        <f>'Smooth 2'!AH25/100</f>
        <v>0.856336539876055</v>
      </c>
      <c r="BB30">
        <f>'Smooth 2'!AI25/100</f>
        <v>0.8560397257109468</v>
      </c>
      <c r="BC30">
        <f>'Smooth 2'!AJ25/100</f>
        <v>0.8557429115458385</v>
      </c>
      <c r="BD30">
        <f>'Smooth 2'!AK25/100</f>
        <v>0.8554460973807302</v>
      </c>
      <c r="BE30">
        <f>'Smooth 2'!AL25/100</f>
        <v>0.855149283215622</v>
      </c>
      <c r="BF30">
        <f>'Smooth 2'!AM25/100</f>
        <v>0.8548524690505137</v>
      </c>
      <c r="BG30">
        <f>'Smooth 2'!AN25/100</f>
        <v>0.8545556548854054</v>
      </c>
    </row>
    <row r="31" spans="1:59" ht="12.75">
      <c r="A31">
        <v>29</v>
      </c>
      <c r="B31">
        <f aca="true" t="shared" si="13" ref="B31:U31">C31</f>
        <v>0.5134366422546295</v>
      </c>
      <c r="C31">
        <f t="shared" si="13"/>
        <v>0.5134366422546295</v>
      </c>
      <c r="D31">
        <f t="shared" si="13"/>
        <v>0.5134366422546295</v>
      </c>
      <c r="E31">
        <f t="shared" si="13"/>
        <v>0.5134366422546295</v>
      </c>
      <c r="F31">
        <f t="shared" si="13"/>
        <v>0.5134366422546295</v>
      </c>
      <c r="G31">
        <f t="shared" si="13"/>
        <v>0.5134366422546295</v>
      </c>
      <c r="H31">
        <f t="shared" si="13"/>
        <v>0.5134366422546295</v>
      </c>
      <c r="I31">
        <f t="shared" si="13"/>
        <v>0.5134366422546295</v>
      </c>
      <c r="J31">
        <f t="shared" si="13"/>
        <v>0.5134366422546295</v>
      </c>
      <c r="K31">
        <f t="shared" si="13"/>
        <v>0.5134366422546295</v>
      </c>
      <c r="L31">
        <f t="shared" si="13"/>
        <v>0.5134366422546295</v>
      </c>
      <c r="M31">
        <f t="shared" si="13"/>
        <v>0.5134366422546295</v>
      </c>
      <c r="N31">
        <f t="shared" si="13"/>
        <v>0.5134366422546295</v>
      </c>
      <c r="O31">
        <f t="shared" si="13"/>
        <v>0.5134366422546295</v>
      </c>
      <c r="P31">
        <f t="shared" si="13"/>
        <v>0.5134366422546295</v>
      </c>
      <c r="Q31">
        <f t="shared" si="13"/>
        <v>0.5134366422546295</v>
      </c>
      <c r="R31">
        <f t="shared" si="13"/>
        <v>0.5134366422546295</v>
      </c>
      <c r="S31">
        <f t="shared" si="13"/>
        <v>0.5134366422546295</v>
      </c>
      <c r="T31">
        <f t="shared" si="13"/>
        <v>0.5134366422546295</v>
      </c>
      <c r="U31">
        <f t="shared" si="13"/>
        <v>0.5134366422546295</v>
      </c>
      <c r="V31">
        <f>'Smooth 2'!C26/100</f>
        <v>0.5134366422546295</v>
      </c>
      <c r="W31">
        <f>'Smooth 2'!D26/100</f>
        <v>0.5179848305517791</v>
      </c>
      <c r="X31">
        <f>'Smooth 2'!E26/100</f>
        <v>0.5214989270372657</v>
      </c>
      <c r="Y31">
        <f>'Smooth 2'!F26/100</f>
        <v>0.5242971701839777</v>
      </c>
      <c r="Z31">
        <f>'Smooth 2'!G26/100</f>
        <v>0.530993973218658</v>
      </c>
      <c r="AA31">
        <f>'Smooth 2'!H26/100</f>
        <v>0.5421925324756567</v>
      </c>
      <c r="AB31">
        <f>'Smooth 2'!I26/100</f>
        <v>0.5483163326474731</v>
      </c>
      <c r="AC31">
        <f>'Smooth 2'!J26/100</f>
        <v>0.5520589758184258</v>
      </c>
      <c r="AD31">
        <f>'Smooth 2'!K26/100</f>
        <v>0.5595568712340859</v>
      </c>
      <c r="AE31">
        <f>'Smooth 2'!L26/100</f>
        <v>0.5662962717418232</v>
      </c>
      <c r="AF31">
        <f>'Smooth 2'!M26/100</f>
        <v>0.5652294661130487</v>
      </c>
      <c r="AG31">
        <f>'Smooth 2'!N26/100</f>
        <v>0.57675</v>
      </c>
      <c r="AH31">
        <f>'Smooth 2'!O26/100</f>
        <v>0.5577500000000001</v>
      </c>
      <c r="AI31">
        <f>'Smooth 2'!P26/100</f>
        <v>0.547</v>
      </c>
      <c r="AJ31">
        <f>'Smooth 2'!Q26/100</f>
        <v>0.547</v>
      </c>
      <c r="AK31">
        <f>'Smooth 2'!R26/100</f>
        <v>0.5535</v>
      </c>
      <c r="AL31">
        <f>'Smooth 2'!S26/100</f>
        <v>0.5725</v>
      </c>
      <c r="AM31">
        <f>'Smooth 2'!T26/100</f>
        <v>0.595</v>
      </c>
      <c r="AN31">
        <f>'Smooth 2'!U26/100</f>
        <v>0.6034999999999999</v>
      </c>
      <c r="AO31">
        <f>'Smooth 2'!V26/100</f>
        <v>0.612</v>
      </c>
      <c r="AP31">
        <f>'Smooth 2'!W26/100</f>
        <v>0.62875</v>
      </c>
      <c r="AQ31">
        <f>'Smooth 2'!X26/100</f>
        <v>0.64</v>
      </c>
      <c r="AR31">
        <f>'Smooth 2'!Y26/100</f>
        <v>0.7628224179709245</v>
      </c>
      <c r="AS31">
        <f>'Smooth 2'!Z26/100</f>
        <v>0.7713219827510729</v>
      </c>
      <c r="AT31">
        <f>'Smooth 2'!AA26/100</f>
        <v>0.779821547531221</v>
      </c>
      <c r="AU31">
        <f>'Smooth 2'!AB26/100</f>
        <v>0.7883211123113693</v>
      </c>
      <c r="AV31">
        <f>'Smooth 2'!AC26/100</f>
        <v>0.7968206770915174</v>
      </c>
      <c r="AW31">
        <f>'Smooth 2'!AD26/100</f>
        <v>0.8053202418716655</v>
      </c>
      <c r="AX31">
        <f>'Smooth 2'!AE26/100</f>
        <v>0.8138198066518137</v>
      </c>
      <c r="AY31">
        <f>'Smooth 2'!AF26/100</f>
        <v>0.8223193714319619</v>
      </c>
      <c r="AZ31">
        <f>'Smooth 2'!AG26/100</f>
        <v>0.8308189362121101</v>
      </c>
      <c r="BA31">
        <f>'Smooth 2'!AH26/100</f>
        <v>0.8301717846480358</v>
      </c>
      <c r="BB31">
        <f>'Smooth 2'!AI26/100</f>
        <v>0.8295246330839616</v>
      </c>
      <c r="BC31">
        <f>'Smooth 2'!AJ26/100</f>
        <v>0.8288774815198875</v>
      </c>
      <c r="BD31">
        <f>'Smooth 2'!AK26/100</f>
        <v>0.8282303299558132</v>
      </c>
      <c r="BE31">
        <f>'Smooth 2'!AL26/100</f>
        <v>0.8275831783917391</v>
      </c>
      <c r="BF31">
        <f>'Smooth 2'!AM26/100</f>
        <v>0.826936026827665</v>
      </c>
      <c r="BG31">
        <f>'Smooth 2'!AN26/100</f>
        <v>0.8262888752635908</v>
      </c>
    </row>
    <row r="32" spans="1:59" ht="12.75">
      <c r="A32">
        <v>30</v>
      </c>
      <c r="B32">
        <f aca="true" t="shared" si="14" ref="B32:U32">C32</f>
        <v>0.5280511515053391</v>
      </c>
      <c r="C32">
        <f t="shared" si="14"/>
        <v>0.5280511515053391</v>
      </c>
      <c r="D32">
        <f t="shared" si="14"/>
        <v>0.5280511515053391</v>
      </c>
      <c r="E32">
        <f t="shared" si="14"/>
        <v>0.5280511515053391</v>
      </c>
      <c r="F32">
        <f t="shared" si="14"/>
        <v>0.5280511515053391</v>
      </c>
      <c r="G32">
        <f t="shared" si="14"/>
        <v>0.5280511515053391</v>
      </c>
      <c r="H32">
        <f t="shared" si="14"/>
        <v>0.5280511515053391</v>
      </c>
      <c r="I32">
        <f t="shared" si="14"/>
        <v>0.5280511515053391</v>
      </c>
      <c r="J32">
        <f t="shared" si="14"/>
        <v>0.5280511515053391</v>
      </c>
      <c r="K32">
        <f t="shared" si="14"/>
        <v>0.5280511515053391</v>
      </c>
      <c r="L32">
        <f t="shared" si="14"/>
        <v>0.5280511515053391</v>
      </c>
      <c r="M32">
        <f t="shared" si="14"/>
        <v>0.5280511515053391</v>
      </c>
      <c r="N32">
        <f t="shared" si="14"/>
        <v>0.5280511515053391</v>
      </c>
      <c r="O32">
        <f t="shared" si="14"/>
        <v>0.5280511515053391</v>
      </c>
      <c r="P32">
        <f t="shared" si="14"/>
        <v>0.5280511515053391</v>
      </c>
      <c r="Q32">
        <f t="shared" si="14"/>
        <v>0.5280511515053391</v>
      </c>
      <c r="R32">
        <f t="shared" si="14"/>
        <v>0.5280511515053391</v>
      </c>
      <c r="S32">
        <f t="shared" si="14"/>
        <v>0.5280511515053391</v>
      </c>
      <c r="T32">
        <f t="shared" si="14"/>
        <v>0.5280511515053391</v>
      </c>
      <c r="U32">
        <f t="shared" si="14"/>
        <v>0.5280511515053391</v>
      </c>
      <c r="V32">
        <f>'Smooth 2'!C27/100</f>
        <v>0.5280511515053391</v>
      </c>
      <c r="W32">
        <f>'Smooth 2'!D27/100</f>
        <v>0.5327287998652743</v>
      </c>
      <c r="X32">
        <f>'Smooth 2'!E27/100</f>
        <v>0.536342921926204</v>
      </c>
      <c r="Y32">
        <f>'Smooth 2'!F27/100</f>
        <v>0.5392208145310725</v>
      </c>
      <c r="Z32">
        <f>'Smooth 2'!G27/100</f>
        <v>0.5461082360020818</v>
      </c>
      <c r="AA32">
        <f>'Smooth 2'!H27/100</f>
        <v>0.5576255521112157</v>
      </c>
      <c r="AB32">
        <f>'Smooth 2'!I27/100</f>
        <v>0.5639236607115611</v>
      </c>
      <c r="AC32">
        <f>'Smooth 2'!J27/100</f>
        <v>0.5677728348324744</v>
      </c>
      <c r="AD32">
        <f>'Smooth 2'!K27/100</f>
        <v>0.5754841510539263</v>
      </c>
      <c r="AE32">
        <f>'Smooth 2'!L27/100</f>
        <v>0.582415382496503</v>
      </c>
      <c r="AF32">
        <f>'Smooth 2'!M27/100</f>
        <v>0.581318211211195</v>
      </c>
      <c r="AG32">
        <f>'Smooth 2'!N27/100</f>
        <v>0.5931666666666667</v>
      </c>
      <c r="AH32">
        <f>'Smooth 2'!O27/100</f>
        <v>0.5758333333333333</v>
      </c>
      <c r="AI32">
        <f>'Smooth 2'!P27/100</f>
        <v>0.5660000000000001</v>
      </c>
      <c r="AJ32">
        <f>'Smooth 2'!Q27/100</f>
        <v>0.5666666666666668</v>
      </c>
      <c r="AK32">
        <f>'Smooth 2'!R27/100</f>
        <v>0.5740000000000001</v>
      </c>
      <c r="AL32">
        <f>'Smooth 2'!S27/100</f>
        <v>0.5926666666666667</v>
      </c>
      <c r="AM32">
        <f>'Smooth 2'!T27/100</f>
        <v>0.6153333333333333</v>
      </c>
      <c r="AN32">
        <f>'Smooth 2'!U27/100</f>
        <v>0.6243333333333333</v>
      </c>
      <c r="AO32">
        <f>'Smooth 2'!V27/100</f>
        <v>0.6336666666666667</v>
      </c>
      <c r="AP32">
        <f>'Smooth 2'!W27/100</f>
        <v>0.6518333333333334</v>
      </c>
      <c r="AQ32">
        <f>'Smooth 2'!X27/100</f>
        <v>0.6643333333333333</v>
      </c>
      <c r="AR32">
        <f>'Smooth 2'!Y27/100</f>
        <v>0.7232031503869725</v>
      </c>
      <c r="AS32">
        <f>'Smooth 2'!Z27/100</f>
        <v>0.7358085956536445</v>
      </c>
      <c r="AT32">
        <f>'Smooth 2'!AA27/100</f>
        <v>0.7484140409203167</v>
      </c>
      <c r="AU32">
        <f>'Smooth 2'!AB27/100</f>
        <v>0.7610194861869889</v>
      </c>
      <c r="AV32">
        <f>'Smooth 2'!AC27/100</f>
        <v>0.7736249314536611</v>
      </c>
      <c r="AW32">
        <f>'Smooth 2'!AD27/100</f>
        <v>0.7862303767203332</v>
      </c>
      <c r="AX32">
        <f>'Smooth 2'!AE27/100</f>
        <v>0.7988358219870054</v>
      </c>
      <c r="AY32">
        <f>'Smooth 2'!AF27/100</f>
        <v>0.8114412672536776</v>
      </c>
      <c r="AZ32">
        <f>'Smooth 2'!AG27/100</f>
        <v>0.8240467125203498</v>
      </c>
      <c r="BA32">
        <f>'Smooth 2'!AH27/100</f>
        <v>0.8279951554101886</v>
      </c>
      <c r="BB32">
        <f>'Smooth 2'!AI27/100</f>
        <v>0.8319435983000274</v>
      </c>
      <c r="BC32">
        <f>'Smooth 2'!AJ27/100</f>
        <v>0.8358920411898662</v>
      </c>
      <c r="BD32">
        <f>'Smooth 2'!AK27/100</f>
        <v>0.8398404840797049</v>
      </c>
      <c r="BE32">
        <f>'Smooth 2'!AL27/100</f>
        <v>0.8437889269695437</v>
      </c>
      <c r="BF32">
        <f>'Smooth 2'!AM27/100</f>
        <v>0.8477373698593824</v>
      </c>
      <c r="BG32">
        <f>'Smooth 2'!AN27/100</f>
        <v>0.8516858127492212</v>
      </c>
    </row>
    <row r="33" spans="1:59" ht="12.75">
      <c r="A33">
        <v>31</v>
      </c>
      <c r="B33">
        <f aca="true" t="shared" si="15" ref="B33:U33">C33</f>
        <v>0.5426656607560488</v>
      </c>
      <c r="C33">
        <f t="shared" si="15"/>
        <v>0.5426656607560488</v>
      </c>
      <c r="D33">
        <f t="shared" si="15"/>
        <v>0.5426656607560488</v>
      </c>
      <c r="E33">
        <f t="shared" si="15"/>
        <v>0.5426656607560488</v>
      </c>
      <c r="F33">
        <f t="shared" si="15"/>
        <v>0.5426656607560488</v>
      </c>
      <c r="G33">
        <f t="shared" si="15"/>
        <v>0.5426656607560488</v>
      </c>
      <c r="H33">
        <f t="shared" si="15"/>
        <v>0.5426656607560488</v>
      </c>
      <c r="I33">
        <f t="shared" si="15"/>
        <v>0.5426656607560488</v>
      </c>
      <c r="J33">
        <f t="shared" si="15"/>
        <v>0.5426656607560488</v>
      </c>
      <c r="K33">
        <f t="shared" si="15"/>
        <v>0.5426656607560488</v>
      </c>
      <c r="L33">
        <f t="shared" si="15"/>
        <v>0.5426656607560488</v>
      </c>
      <c r="M33">
        <f t="shared" si="15"/>
        <v>0.5426656607560488</v>
      </c>
      <c r="N33">
        <f t="shared" si="15"/>
        <v>0.5426656607560488</v>
      </c>
      <c r="O33">
        <f t="shared" si="15"/>
        <v>0.5426656607560488</v>
      </c>
      <c r="P33">
        <f t="shared" si="15"/>
        <v>0.5426656607560488</v>
      </c>
      <c r="Q33">
        <f t="shared" si="15"/>
        <v>0.5426656607560488</v>
      </c>
      <c r="R33">
        <f t="shared" si="15"/>
        <v>0.5426656607560488</v>
      </c>
      <c r="S33">
        <f t="shared" si="15"/>
        <v>0.5426656607560488</v>
      </c>
      <c r="T33">
        <f t="shared" si="15"/>
        <v>0.5426656607560488</v>
      </c>
      <c r="U33">
        <f t="shared" si="15"/>
        <v>0.5426656607560488</v>
      </c>
      <c r="V33">
        <f>'Smooth 2'!C28/100</f>
        <v>0.5426656607560488</v>
      </c>
      <c r="W33">
        <f>'Smooth 2'!D28/100</f>
        <v>0.5474727691787696</v>
      </c>
      <c r="X33">
        <f>'Smooth 2'!E28/100</f>
        <v>0.5511869168151422</v>
      </c>
      <c r="Y33">
        <f>'Smooth 2'!F28/100</f>
        <v>0.5541444588781674</v>
      </c>
      <c r="Z33">
        <f>'Smooth 2'!G28/100</f>
        <v>0.5612224987855057</v>
      </c>
      <c r="AA33">
        <f>'Smooth 2'!H28/100</f>
        <v>0.5730585717467749</v>
      </c>
      <c r="AB33">
        <f>'Smooth 2'!I28/100</f>
        <v>0.579530988775649</v>
      </c>
      <c r="AC33">
        <f>'Smooth 2'!J28/100</f>
        <v>0.5834866938465229</v>
      </c>
      <c r="AD33">
        <f>'Smooth 2'!K28/100</f>
        <v>0.5914114308737666</v>
      </c>
      <c r="AE33">
        <f>'Smooth 2'!L28/100</f>
        <v>0.5985344932511828</v>
      </c>
      <c r="AF33">
        <f>'Smooth 2'!M28/100</f>
        <v>0.5974069563093413</v>
      </c>
      <c r="AG33">
        <f>'Smooth 2'!N28/100</f>
        <v>0.6095833333333333</v>
      </c>
      <c r="AH33">
        <f>'Smooth 2'!O28/100</f>
        <v>0.5939166666666666</v>
      </c>
      <c r="AI33">
        <f>'Smooth 2'!P28/100</f>
        <v>0.585</v>
      </c>
      <c r="AJ33">
        <f>'Smooth 2'!Q28/100</f>
        <v>0.5863333333333334</v>
      </c>
      <c r="AK33">
        <f>'Smooth 2'!R28/100</f>
        <v>0.5945</v>
      </c>
      <c r="AL33">
        <f>'Smooth 2'!S28/100</f>
        <v>0.6128333333333333</v>
      </c>
      <c r="AM33">
        <f>'Smooth 2'!T28/100</f>
        <v>0.6356666666666666</v>
      </c>
      <c r="AN33">
        <f>'Smooth 2'!U28/100</f>
        <v>0.6451666666666667</v>
      </c>
      <c r="AO33">
        <f>'Smooth 2'!V28/100</f>
        <v>0.6553333333333333</v>
      </c>
      <c r="AP33">
        <f>'Smooth 2'!W28/100</f>
        <v>0.6749166666666666</v>
      </c>
      <c r="AQ33">
        <f>'Smooth 2'!X28/100</f>
        <v>0.6886666666666666</v>
      </c>
      <c r="AR33">
        <f>'Smooth 2'!Y28/100</f>
        <v>0.6986539467038356</v>
      </c>
      <c r="AS33">
        <f>'Smooth 2'!Z28/100</f>
        <v>0.7139758498333135</v>
      </c>
      <c r="AT33">
        <f>'Smooth 2'!AA28/100</f>
        <v>0.7292977529627916</v>
      </c>
      <c r="AU33">
        <f>'Smooth 2'!AB28/100</f>
        <v>0.7446196560922697</v>
      </c>
      <c r="AV33">
        <f>'Smooth 2'!AC28/100</f>
        <v>0.7599415592217477</v>
      </c>
      <c r="AW33">
        <f>'Smooth 2'!AD28/100</f>
        <v>0.7752634623512258</v>
      </c>
      <c r="AX33">
        <f>'Smooth 2'!AE28/100</f>
        <v>0.7905853654807038</v>
      </c>
      <c r="AY33">
        <f>'Smooth 2'!AF28/100</f>
        <v>0.8059072686101818</v>
      </c>
      <c r="AZ33">
        <f>'Smooth 2'!AG28/100</f>
        <v>0.8212291717396599</v>
      </c>
      <c r="BA33">
        <f>'Smooth 2'!AH28/100</f>
        <v>0.8246208231894697</v>
      </c>
      <c r="BB33">
        <f>'Smooth 2'!AI28/100</f>
        <v>0.8280124746392791</v>
      </c>
      <c r="BC33">
        <f>'Smooth 2'!AJ28/100</f>
        <v>0.8314041260890884</v>
      </c>
      <c r="BD33">
        <f>'Smooth 2'!AK28/100</f>
        <v>0.8347957775388979</v>
      </c>
      <c r="BE33">
        <f>'Smooth 2'!AL28/100</f>
        <v>0.8381874289887072</v>
      </c>
      <c r="BF33">
        <f>'Smooth 2'!AM28/100</f>
        <v>0.8415790804385166</v>
      </c>
      <c r="BG33">
        <f>'Smooth 2'!AN28/100</f>
        <v>0.844970731888326</v>
      </c>
    </row>
    <row r="34" spans="1:59" ht="12.75">
      <c r="A34">
        <v>32</v>
      </c>
      <c r="B34">
        <f aca="true" t="shared" si="16" ref="B34:U34">C34</f>
        <v>0.5572801700067587</v>
      </c>
      <c r="C34">
        <f t="shared" si="16"/>
        <v>0.5572801700067587</v>
      </c>
      <c r="D34">
        <f t="shared" si="16"/>
        <v>0.5572801700067587</v>
      </c>
      <c r="E34">
        <f t="shared" si="16"/>
        <v>0.5572801700067587</v>
      </c>
      <c r="F34">
        <f t="shared" si="16"/>
        <v>0.5572801700067587</v>
      </c>
      <c r="G34">
        <f t="shared" si="16"/>
        <v>0.5572801700067587</v>
      </c>
      <c r="H34">
        <f t="shared" si="16"/>
        <v>0.5572801700067587</v>
      </c>
      <c r="I34">
        <f t="shared" si="16"/>
        <v>0.5572801700067587</v>
      </c>
      <c r="J34">
        <f t="shared" si="16"/>
        <v>0.5572801700067587</v>
      </c>
      <c r="K34">
        <f t="shared" si="16"/>
        <v>0.5572801700067587</v>
      </c>
      <c r="L34">
        <f t="shared" si="16"/>
        <v>0.5572801700067587</v>
      </c>
      <c r="M34">
        <f t="shared" si="16"/>
        <v>0.5572801700067587</v>
      </c>
      <c r="N34">
        <f t="shared" si="16"/>
        <v>0.5572801700067587</v>
      </c>
      <c r="O34">
        <f t="shared" si="16"/>
        <v>0.5572801700067587</v>
      </c>
      <c r="P34">
        <f t="shared" si="16"/>
        <v>0.5572801700067587</v>
      </c>
      <c r="Q34">
        <f t="shared" si="16"/>
        <v>0.5572801700067587</v>
      </c>
      <c r="R34">
        <f t="shared" si="16"/>
        <v>0.5572801700067587</v>
      </c>
      <c r="S34">
        <f t="shared" si="16"/>
        <v>0.5572801700067587</v>
      </c>
      <c r="T34">
        <f t="shared" si="16"/>
        <v>0.5572801700067587</v>
      </c>
      <c r="U34">
        <f t="shared" si="16"/>
        <v>0.5572801700067587</v>
      </c>
      <c r="V34">
        <f>'Smooth 2'!C29/100</f>
        <v>0.5572801700067587</v>
      </c>
      <c r="W34">
        <f>'Smooth 2'!D29/100</f>
        <v>0.5622167384922648</v>
      </c>
      <c r="X34">
        <f>'Smooth 2'!E29/100</f>
        <v>0.5660309117040804</v>
      </c>
      <c r="Y34">
        <f>'Smooth 2'!F29/100</f>
        <v>0.5690681032252622</v>
      </c>
      <c r="Z34">
        <f>'Smooth 2'!G29/100</f>
        <v>0.5763367615689293</v>
      </c>
      <c r="AA34">
        <f>'Smooth 2'!H29/100</f>
        <v>0.5884915913823339</v>
      </c>
      <c r="AB34">
        <f>'Smooth 2'!I29/100</f>
        <v>0.5951383168397368</v>
      </c>
      <c r="AC34">
        <f>'Smooth 2'!J29/100</f>
        <v>0.5992005528605714</v>
      </c>
      <c r="AD34">
        <f>'Smooth 2'!K29/100</f>
        <v>0.607338710693607</v>
      </c>
      <c r="AE34">
        <f>'Smooth 2'!L29/100</f>
        <v>0.6146536040058627</v>
      </c>
      <c r="AF34">
        <f>'Smooth 2'!M29/100</f>
        <v>0.6134957014074875</v>
      </c>
      <c r="AG34">
        <f>'Smooth 2'!N29/100</f>
        <v>0.626</v>
      </c>
      <c r="AH34">
        <f>'Smooth 2'!O29/100</f>
        <v>0.612</v>
      </c>
      <c r="AI34">
        <f>'Smooth 2'!P29/100</f>
        <v>0.604</v>
      </c>
      <c r="AJ34">
        <f>'Smooth 2'!Q29/100</f>
        <v>0.606</v>
      </c>
      <c r="AK34">
        <f>'Smooth 2'!R29/100</f>
        <v>0.615</v>
      </c>
      <c r="AL34">
        <f>'Smooth 2'!S29/100</f>
        <v>0.633</v>
      </c>
      <c r="AM34">
        <f>'Smooth 2'!T29/100</f>
        <v>0.6559999999999999</v>
      </c>
      <c r="AN34">
        <f>'Smooth 2'!U29/100</f>
        <v>0.6659999999999999</v>
      </c>
      <c r="AO34">
        <f>'Smooth 2'!V29/100</f>
        <v>0.677</v>
      </c>
      <c r="AP34">
        <f>'Smooth 2'!W29/100</f>
        <v>0.698</v>
      </c>
      <c r="AQ34">
        <f>'Smooth 2'!X29/100</f>
        <v>0.713</v>
      </c>
      <c r="AR34">
        <f>'Smooth 2'!Y29/100</f>
        <v>0.7164086421478016</v>
      </c>
      <c r="AS34">
        <f>'Smooth 2'!Z29/100</f>
        <v>0.7260604221148144</v>
      </c>
      <c r="AT34">
        <f>'Smooth 2'!AA29/100</f>
        <v>0.735712202081827</v>
      </c>
      <c r="AU34">
        <f>'Smooth 2'!AB29/100</f>
        <v>0.7453639820488395</v>
      </c>
      <c r="AV34">
        <f>'Smooth 2'!AC29/100</f>
        <v>0.7550157620158521</v>
      </c>
      <c r="AW34">
        <f>'Smooth 2'!AD29/100</f>
        <v>0.7646675419828647</v>
      </c>
      <c r="AX34">
        <f>'Smooth 2'!AE29/100</f>
        <v>0.7743193219498772</v>
      </c>
      <c r="AY34">
        <f>'Smooth 2'!AF29/100</f>
        <v>0.7839711019168898</v>
      </c>
      <c r="AZ34">
        <f>'Smooth 2'!AG29/100</f>
        <v>0.7936228818839024</v>
      </c>
      <c r="BA34">
        <f>'Smooth 2'!AH29/100</f>
        <v>0.7995434328967089</v>
      </c>
      <c r="BB34">
        <f>'Smooth 2'!AI29/100</f>
        <v>0.8054639839095158</v>
      </c>
      <c r="BC34">
        <f>'Smooth 2'!AJ29/100</f>
        <v>0.8113845349223228</v>
      </c>
      <c r="BD34">
        <f>'Smooth 2'!AK29/100</f>
        <v>0.8173050859351296</v>
      </c>
      <c r="BE34">
        <f>'Smooth 2'!AL29/100</f>
        <v>0.8232256369479366</v>
      </c>
      <c r="BF34">
        <f>'Smooth 2'!AM29/100</f>
        <v>0.8291461879607435</v>
      </c>
      <c r="BG34">
        <f>'Smooth 2'!AN29/100</f>
        <v>0.8350667389735504</v>
      </c>
    </row>
    <row r="35" spans="1:59" ht="12.75">
      <c r="A35">
        <v>33</v>
      </c>
      <c r="B35">
        <f aca="true" t="shared" si="17" ref="B35:U35">C35</f>
        <v>0.5536599260908468</v>
      </c>
      <c r="C35">
        <f t="shared" si="17"/>
        <v>0.5536599260908468</v>
      </c>
      <c r="D35">
        <f t="shared" si="17"/>
        <v>0.5536599260908468</v>
      </c>
      <c r="E35">
        <f t="shared" si="17"/>
        <v>0.5536599260908468</v>
      </c>
      <c r="F35">
        <f t="shared" si="17"/>
        <v>0.5536599260908468</v>
      </c>
      <c r="G35">
        <f t="shared" si="17"/>
        <v>0.5536599260908468</v>
      </c>
      <c r="H35">
        <f t="shared" si="17"/>
        <v>0.5536599260908468</v>
      </c>
      <c r="I35">
        <f t="shared" si="17"/>
        <v>0.5536599260908468</v>
      </c>
      <c r="J35">
        <f t="shared" si="17"/>
        <v>0.5536599260908468</v>
      </c>
      <c r="K35">
        <f t="shared" si="17"/>
        <v>0.5536599260908468</v>
      </c>
      <c r="L35">
        <f t="shared" si="17"/>
        <v>0.5536599260908468</v>
      </c>
      <c r="M35">
        <f t="shared" si="17"/>
        <v>0.5536599260908468</v>
      </c>
      <c r="N35">
        <f t="shared" si="17"/>
        <v>0.5536599260908468</v>
      </c>
      <c r="O35">
        <f t="shared" si="17"/>
        <v>0.5536599260908468</v>
      </c>
      <c r="P35">
        <f t="shared" si="17"/>
        <v>0.5536599260908468</v>
      </c>
      <c r="Q35">
        <f t="shared" si="17"/>
        <v>0.5536599260908468</v>
      </c>
      <c r="R35">
        <f t="shared" si="17"/>
        <v>0.5536599260908468</v>
      </c>
      <c r="S35">
        <f t="shared" si="17"/>
        <v>0.5536599260908468</v>
      </c>
      <c r="T35">
        <f t="shared" si="17"/>
        <v>0.5536599260908468</v>
      </c>
      <c r="U35">
        <f t="shared" si="17"/>
        <v>0.5536599260908468</v>
      </c>
      <c r="V35">
        <f>'Smooth 2'!C30/100</f>
        <v>0.5536599260908468</v>
      </c>
      <c r="W35">
        <f>'Smooth 2'!D30/100</f>
        <v>0.5585644252816122</v>
      </c>
      <c r="X35">
        <f>'Smooth 2'!E30/100</f>
        <v>0.562353820584384</v>
      </c>
      <c r="Y35">
        <f>'Smooth 2'!F30/100</f>
        <v>0.5653712816814134</v>
      </c>
      <c r="Z35">
        <f>'Smooth 2'!G30/100</f>
        <v>0.5725927208388223</v>
      </c>
      <c r="AA35">
        <f>'Smooth 2'!H30/100</f>
        <v>0.5846685895639822</v>
      </c>
      <c r="AB35">
        <f>'Smooth 2'!I30/100</f>
        <v>0.591272136080714</v>
      </c>
      <c r="AC35">
        <f>'Smooth 2'!J30/100</f>
        <v>0.5953079827088681</v>
      </c>
      <c r="AD35">
        <f>'Smooth 2'!K30/100</f>
        <v>0.6033932728499105</v>
      </c>
      <c r="AE35">
        <f>'Smooth 2'!L30/100</f>
        <v>0.6106606466209471</v>
      </c>
      <c r="AF35">
        <f>'Smooth 2'!M30/100</f>
        <v>0.6095102660735305</v>
      </c>
      <c r="AG35">
        <f>'Smooth 2'!N30/100</f>
        <v>0.6219333333333333</v>
      </c>
      <c r="AH35">
        <f>'Smooth 2'!O30/100</f>
        <v>0.6085333333333334</v>
      </c>
      <c r="AI35">
        <f>'Smooth 2'!P30/100</f>
        <v>0.6008</v>
      </c>
      <c r="AJ35">
        <f>'Smooth 2'!Q30/100</f>
        <v>0.6025333333333334</v>
      </c>
      <c r="AK35">
        <f>'Smooth 2'!R30/100</f>
        <v>0.6113333333333333</v>
      </c>
      <c r="AL35">
        <f>'Smooth 2'!S30/100</f>
        <v>0.6296666666666666</v>
      </c>
      <c r="AM35">
        <f>'Smooth 2'!T30/100</f>
        <v>0.6514</v>
      </c>
      <c r="AN35">
        <f>'Smooth 2'!U30/100</f>
        <v>0.6613333333333332</v>
      </c>
      <c r="AO35">
        <f>'Smooth 2'!V30/100</f>
        <v>0.6718666666666667</v>
      </c>
      <c r="AP35">
        <f>'Smooth 2'!W30/100</f>
        <v>0.6923333333333334</v>
      </c>
      <c r="AQ35">
        <f>'Smooth 2'!X30/100</f>
        <v>0.7075333333333333</v>
      </c>
      <c r="AR35">
        <f>'Smooth 2'!Y30/100</f>
        <v>0.7056323988976726</v>
      </c>
      <c r="AS35">
        <f>'Smooth 2'!Z30/100</f>
        <v>0.718870462903105</v>
      </c>
      <c r="AT35">
        <f>'Smooth 2'!AA30/100</f>
        <v>0.7321085269085371</v>
      </c>
      <c r="AU35">
        <f>'Smooth 2'!AB30/100</f>
        <v>0.7453465909139694</v>
      </c>
      <c r="AV35">
        <f>'Smooth 2'!AC30/100</f>
        <v>0.7585846549194015</v>
      </c>
      <c r="AW35">
        <f>'Smooth 2'!AD30/100</f>
        <v>0.7718227189248337</v>
      </c>
      <c r="AX35">
        <f>'Smooth 2'!AE30/100</f>
        <v>0.7850607829302659</v>
      </c>
      <c r="AY35">
        <f>'Smooth 2'!AF30/100</f>
        <v>0.7982988469356981</v>
      </c>
      <c r="AZ35">
        <f>'Smooth 2'!AG30/100</f>
        <v>0.8115369109411303</v>
      </c>
      <c r="BA35">
        <f>'Smooth 2'!AH30/100</f>
        <v>0.8149038414664593</v>
      </c>
      <c r="BB35">
        <f>'Smooth 2'!AI30/100</f>
        <v>0.8182707719917885</v>
      </c>
      <c r="BC35">
        <f>'Smooth 2'!AJ30/100</f>
        <v>0.8216377025171178</v>
      </c>
      <c r="BD35">
        <f>'Smooth 2'!AK30/100</f>
        <v>0.8250046330424471</v>
      </c>
      <c r="BE35">
        <f>'Smooth 2'!AL30/100</f>
        <v>0.8283715635677763</v>
      </c>
      <c r="BF35">
        <f>'Smooth 2'!AM30/100</f>
        <v>0.8317384940931055</v>
      </c>
      <c r="BG35">
        <f>'Smooth 2'!AN30/100</f>
        <v>0.8351054246184347</v>
      </c>
    </row>
    <row r="36" spans="1:59" ht="12.75">
      <c r="A36">
        <v>34</v>
      </c>
      <c r="B36">
        <f aca="true" t="shared" si="18" ref="B36:U36">C36</f>
        <v>0.5500396821749349</v>
      </c>
      <c r="C36">
        <f t="shared" si="18"/>
        <v>0.5500396821749349</v>
      </c>
      <c r="D36">
        <f t="shared" si="18"/>
        <v>0.5500396821749349</v>
      </c>
      <c r="E36">
        <f t="shared" si="18"/>
        <v>0.5500396821749349</v>
      </c>
      <c r="F36">
        <f t="shared" si="18"/>
        <v>0.5500396821749349</v>
      </c>
      <c r="G36">
        <f t="shared" si="18"/>
        <v>0.5500396821749349</v>
      </c>
      <c r="H36">
        <f t="shared" si="18"/>
        <v>0.5500396821749349</v>
      </c>
      <c r="I36">
        <f t="shared" si="18"/>
        <v>0.5500396821749349</v>
      </c>
      <c r="J36">
        <f t="shared" si="18"/>
        <v>0.5500396821749349</v>
      </c>
      <c r="K36">
        <f t="shared" si="18"/>
        <v>0.5500396821749349</v>
      </c>
      <c r="L36">
        <f t="shared" si="18"/>
        <v>0.5500396821749349</v>
      </c>
      <c r="M36">
        <f t="shared" si="18"/>
        <v>0.5500396821749349</v>
      </c>
      <c r="N36">
        <f t="shared" si="18"/>
        <v>0.5500396821749349</v>
      </c>
      <c r="O36">
        <f t="shared" si="18"/>
        <v>0.5500396821749349</v>
      </c>
      <c r="P36">
        <f t="shared" si="18"/>
        <v>0.5500396821749349</v>
      </c>
      <c r="Q36">
        <f t="shared" si="18"/>
        <v>0.5500396821749349</v>
      </c>
      <c r="R36">
        <f t="shared" si="18"/>
        <v>0.5500396821749349</v>
      </c>
      <c r="S36">
        <f t="shared" si="18"/>
        <v>0.5500396821749349</v>
      </c>
      <c r="T36">
        <f t="shared" si="18"/>
        <v>0.5500396821749349</v>
      </c>
      <c r="U36">
        <f t="shared" si="18"/>
        <v>0.5500396821749349</v>
      </c>
      <c r="V36">
        <f>'Smooth 2'!C31/100</f>
        <v>0.5500396821749349</v>
      </c>
      <c r="W36">
        <f>'Smooth 2'!D31/100</f>
        <v>0.5549121120709596</v>
      </c>
      <c r="X36">
        <f>'Smooth 2'!E31/100</f>
        <v>0.5586767294646877</v>
      </c>
      <c r="Y36">
        <f>'Smooth 2'!F31/100</f>
        <v>0.5616744601375645</v>
      </c>
      <c r="Z36">
        <f>'Smooth 2'!G31/100</f>
        <v>0.5688486801087154</v>
      </c>
      <c r="AA36">
        <f>'Smooth 2'!H31/100</f>
        <v>0.5808455877456304</v>
      </c>
      <c r="AB36">
        <f>'Smooth 2'!I31/100</f>
        <v>0.5874059553216913</v>
      </c>
      <c r="AC36">
        <f>'Smooth 2'!J31/100</f>
        <v>0.5914154125571646</v>
      </c>
      <c r="AD36">
        <f>'Smooth 2'!K31/100</f>
        <v>0.599447835006214</v>
      </c>
      <c r="AE36">
        <f>'Smooth 2'!L31/100</f>
        <v>0.6066676892360315</v>
      </c>
      <c r="AF36">
        <f>'Smooth 2'!M31/100</f>
        <v>0.6055248307395735</v>
      </c>
      <c r="AG36">
        <f>'Smooth 2'!N31/100</f>
        <v>0.6178666666666667</v>
      </c>
      <c r="AH36">
        <f>'Smooth 2'!O31/100</f>
        <v>0.6050666666666666</v>
      </c>
      <c r="AI36">
        <f>'Smooth 2'!P31/100</f>
        <v>0.5976</v>
      </c>
      <c r="AJ36">
        <f>'Smooth 2'!Q31/100</f>
        <v>0.5990666666666666</v>
      </c>
      <c r="AK36">
        <f>'Smooth 2'!R31/100</f>
        <v>0.6076666666666667</v>
      </c>
      <c r="AL36">
        <f>'Smooth 2'!S31/100</f>
        <v>0.6263333333333333</v>
      </c>
      <c r="AM36">
        <f>'Smooth 2'!T31/100</f>
        <v>0.6467999999999999</v>
      </c>
      <c r="AN36">
        <f>'Smooth 2'!U31/100</f>
        <v>0.6566666666666666</v>
      </c>
      <c r="AO36">
        <f>'Smooth 2'!V31/100</f>
        <v>0.6667333333333333</v>
      </c>
      <c r="AP36">
        <f>'Smooth 2'!W31/100</f>
        <v>0.6866666666666665</v>
      </c>
      <c r="AQ36">
        <f>'Smooth 2'!X31/100</f>
        <v>0.7020666666666666</v>
      </c>
      <c r="AR36">
        <f>'Smooth 2'!Y31/100</f>
        <v>0.6762345621153334</v>
      </c>
      <c r="AS36">
        <f>'Smooth 2'!Z31/100</f>
        <v>0.6908989616439167</v>
      </c>
      <c r="AT36">
        <f>'Smooth 2'!AA31/100</f>
        <v>0.7055633611724998</v>
      </c>
      <c r="AU36">
        <f>'Smooth 2'!AB31/100</f>
        <v>0.720227760701083</v>
      </c>
      <c r="AV36">
        <f>'Smooth 2'!AC31/100</f>
        <v>0.734892160229666</v>
      </c>
      <c r="AW36">
        <f>'Smooth 2'!AD31/100</f>
        <v>0.7495565597582491</v>
      </c>
      <c r="AX36">
        <f>'Smooth 2'!AE31/100</f>
        <v>0.7642209592868322</v>
      </c>
      <c r="AY36">
        <f>'Smooth 2'!AF31/100</f>
        <v>0.7788853588154153</v>
      </c>
      <c r="AZ36">
        <f>'Smooth 2'!AG31/100</f>
        <v>0.7935497583439983</v>
      </c>
      <c r="BA36">
        <f>'Smooth 2'!AH31/100</f>
        <v>0.7986695420050244</v>
      </c>
      <c r="BB36">
        <f>'Smooth 2'!AI31/100</f>
        <v>0.8037893256660503</v>
      </c>
      <c r="BC36">
        <f>'Smooth 2'!AJ31/100</f>
        <v>0.8089091093270763</v>
      </c>
      <c r="BD36">
        <f>'Smooth 2'!AK31/100</f>
        <v>0.8140288929881022</v>
      </c>
      <c r="BE36">
        <f>'Smooth 2'!AL31/100</f>
        <v>0.8191486766491282</v>
      </c>
      <c r="BF36">
        <f>'Smooth 2'!AM31/100</f>
        <v>0.8242684603101541</v>
      </c>
      <c r="BG36">
        <f>'Smooth 2'!AN31/100</f>
        <v>0.8293882439711802</v>
      </c>
    </row>
    <row r="37" spans="1:59" ht="12.75">
      <c r="A37">
        <v>35</v>
      </c>
      <c r="B37">
        <f aca="true" t="shared" si="19" ref="B37:U37">C37</f>
        <v>0.5464194382590231</v>
      </c>
      <c r="C37">
        <f t="shared" si="19"/>
        <v>0.5464194382590231</v>
      </c>
      <c r="D37">
        <f t="shared" si="19"/>
        <v>0.5464194382590231</v>
      </c>
      <c r="E37">
        <f t="shared" si="19"/>
        <v>0.5464194382590231</v>
      </c>
      <c r="F37">
        <f t="shared" si="19"/>
        <v>0.5464194382590231</v>
      </c>
      <c r="G37">
        <f t="shared" si="19"/>
        <v>0.5464194382590231</v>
      </c>
      <c r="H37">
        <f t="shared" si="19"/>
        <v>0.5464194382590231</v>
      </c>
      <c r="I37">
        <f t="shared" si="19"/>
        <v>0.5464194382590231</v>
      </c>
      <c r="J37">
        <f t="shared" si="19"/>
        <v>0.5464194382590231</v>
      </c>
      <c r="K37">
        <f t="shared" si="19"/>
        <v>0.5464194382590231</v>
      </c>
      <c r="L37">
        <f t="shared" si="19"/>
        <v>0.5464194382590231</v>
      </c>
      <c r="M37">
        <f t="shared" si="19"/>
        <v>0.5464194382590231</v>
      </c>
      <c r="N37">
        <f t="shared" si="19"/>
        <v>0.5464194382590231</v>
      </c>
      <c r="O37">
        <f t="shared" si="19"/>
        <v>0.5464194382590231</v>
      </c>
      <c r="P37">
        <f t="shared" si="19"/>
        <v>0.5464194382590231</v>
      </c>
      <c r="Q37">
        <f t="shared" si="19"/>
        <v>0.5464194382590231</v>
      </c>
      <c r="R37">
        <f t="shared" si="19"/>
        <v>0.5464194382590231</v>
      </c>
      <c r="S37">
        <f t="shared" si="19"/>
        <v>0.5464194382590231</v>
      </c>
      <c r="T37">
        <f t="shared" si="19"/>
        <v>0.5464194382590231</v>
      </c>
      <c r="U37">
        <f t="shared" si="19"/>
        <v>0.5464194382590231</v>
      </c>
      <c r="V37">
        <f>'Smooth 2'!C32/100</f>
        <v>0.5464194382590231</v>
      </c>
      <c r="W37">
        <f>'Smooth 2'!D32/100</f>
        <v>0.551259798860307</v>
      </c>
      <c r="X37">
        <f>'Smooth 2'!E32/100</f>
        <v>0.5549996383449913</v>
      </c>
      <c r="Y37">
        <f>'Smooth 2'!F32/100</f>
        <v>0.5579776385937156</v>
      </c>
      <c r="Z37">
        <f>'Smooth 2'!G32/100</f>
        <v>0.5651046393786083</v>
      </c>
      <c r="AA37">
        <f>'Smooth 2'!H32/100</f>
        <v>0.5770225859272788</v>
      </c>
      <c r="AB37">
        <f>'Smooth 2'!I32/100</f>
        <v>0.5835397745626685</v>
      </c>
      <c r="AC37">
        <f>'Smooth 2'!J32/100</f>
        <v>0.5875228424054613</v>
      </c>
      <c r="AD37">
        <f>'Smooth 2'!K32/100</f>
        <v>0.5955023971625175</v>
      </c>
      <c r="AE37">
        <f>'Smooth 2'!L32/100</f>
        <v>0.6026747318511159</v>
      </c>
      <c r="AF37">
        <f>'Smooth 2'!M32/100</f>
        <v>0.6015393954056164</v>
      </c>
      <c r="AG37">
        <f>'Smooth 2'!N32/100</f>
        <v>0.6138</v>
      </c>
      <c r="AH37">
        <f>'Smooth 2'!O32/100</f>
        <v>0.6016</v>
      </c>
      <c r="AI37">
        <f>'Smooth 2'!P32/100</f>
        <v>0.5943999999999999</v>
      </c>
      <c r="AJ37">
        <f>'Smooth 2'!Q32/100</f>
        <v>0.5956</v>
      </c>
      <c r="AK37">
        <f>'Smooth 2'!R32/100</f>
        <v>0.604</v>
      </c>
      <c r="AL37">
        <f>'Smooth 2'!S32/100</f>
        <v>0.623</v>
      </c>
      <c r="AM37">
        <f>'Smooth 2'!T32/100</f>
        <v>0.6422</v>
      </c>
      <c r="AN37">
        <f>'Smooth 2'!U32/100</f>
        <v>0.6519999999999999</v>
      </c>
      <c r="AO37">
        <f>'Smooth 2'!V32/100</f>
        <v>0.6616</v>
      </c>
      <c r="AP37">
        <f>'Smooth 2'!W32/100</f>
        <v>0.6809999999999999</v>
      </c>
      <c r="AQ37">
        <f>'Smooth 2'!X32/100</f>
        <v>0.6966</v>
      </c>
      <c r="AR37">
        <f>'Smooth 2'!Y32/100</f>
        <v>0.6999004359444837</v>
      </c>
      <c r="AS37">
        <f>'Smooth 2'!Z32/100</f>
        <v>0.7101022840018445</v>
      </c>
      <c r="AT37">
        <f>'Smooth 2'!AA32/100</f>
        <v>0.7203041320592046</v>
      </c>
      <c r="AU37">
        <f>'Smooth 2'!AB32/100</f>
        <v>0.7305059801165649</v>
      </c>
      <c r="AV37">
        <f>'Smooth 2'!AC32/100</f>
        <v>0.7407078281739251</v>
      </c>
      <c r="AW37">
        <f>'Smooth 2'!AD32/100</f>
        <v>0.7509096762312854</v>
      </c>
      <c r="AX37">
        <f>'Smooth 2'!AE32/100</f>
        <v>0.7611115242886456</v>
      </c>
      <c r="AY37">
        <f>'Smooth 2'!AF32/100</f>
        <v>0.7713133723460058</v>
      </c>
      <c r="AZ37">
        <f>'Smooth 2'!AG32/100</f>
        <v>0.781515220403366</v>
      </c>
      <c r="BA37">
        <f>'Smooth 2'!AH32/100</f>
        <v>0.7907623398263429</v>
      </c>
      <c r="BB37">
        <f>'Smooth 2'!AI32/100</f>
        <v>0.8000094592493197</v>
      </c>
      <c r="BC37">
        <f>'Smooth 2'!AJ32/100</f>
        <v>0.8092565786722965</v>
      </c>
      <c r="BD37">
        <f>'Smooth 2'!AK32/100</f>
        <v>0.8185036980952732</v>
      </c>
      <c r="BE37">
        <f>'Smooth 2'!AL32/100</f>
        <v>0.82775081751825</v>
      </c>
      <c r="BF37">
        <f>'Smooth 2'!AM32/100</f>
        <v>0.8369979369412267</v>
      </c>
      <c r="BG37">
        <f>'Smooth 2'!AN32/100</f>
        <v>0.8462450563642036</v>
      </c>
    </row>
    <row r="38" spans="1:59" ht="12.75">
      <c r="A38">
        <v>36</v>
      </c>
      <c r="B38">
        <f aca="true" t="shared" si="20" ref="B38:U38">C38</f>
        <v>0.5427991943431113</v>
      </c>
      <c r="C38">
        <f t="shared" si="20"/>
        <v>0.5427991943431113</v>
      </c>
      <c r="D38">
        <f t="shared" si="20"/>
        <v>0.5427991943431113</v>
      </c>
      <c r="E38">
        <f t="shared" si="20"/>
        <v>0.5427991943431113</v>
      </c>
      <c r="F38">
        <f t="shared" si="20"/>
        <v>0.5427991943431113</v>
      </c>
      <c r="G38">
        <f t="shared" si="20"/>
        <v>0.5427991943431113</v>
      </c>
      <c r="H38">
        <f t="shared" si="20"/>
        <v>0.5427991943431113</v>
      </c>
      <c r="I38">
        <f t="shared" si="20"/>
        <v>0.5427991943431113</v>
      </c>
      <c r="J38">
        <f t="shared" si="20"/>
        <v>0.5427991943431113</v>
      </c>
      <c r="K38">
        <f t="shared" si="20"/>
        <v>0.5427991943431113</v>
      </c>
      <c r="L38">
        <f t="shared" si="20"/>
        <v>0.5427991943431113</v>
      </c>
      <c r="M38">
        <f t="shared" si="20"/>
        <v>0.5427991943431113</v>
      </c>
      <c r="N38">
        <f t="shared" si="20"/>
        <v>0.5427991943431113</v>
      </c>
      <c r="O38">
        <f t="shared" si="20"/>
        <v>0.5427991943431113</v>
      </c>
      <c r="P38">
        <f t="shared" si="20"/>
        <v>0.5427991943431113</v>
      </c>
      <c r="Q38">
        <f t="shared" si="20"/>
        <v>0.5427991943431113</v>
      </c>
      <c r="R38">
        <f t="shared" si="20"/>
        <v>0.5427991943431113</v>
      </c>
      <c r="S38">
        <f t="shared" si="20"/>
        <v>0.5427991943431113</v>
      </c>
      <c r="T38">
        <f t="shared" si="20"/>
        <v>0.5427991943431113</v>
      </c>
      <c r="U38">
        <f t="shared" si="20"/>
        <v>0.5427991943431113</v>
      </c>
      <c r="V38">
        <f>'Smooth 2'!C33/100</f>
        <v>0.5427991943431113</v>
      </c>
      <c r="W38">
        <f>'Smooth 2'!D33/100</f>
        <v>0.5476074856496543</v>
      </c>
      <c r="X38">
        <f>'Smooth 2'!E33/100</f>
        <v>0.551322547225295</v>
      </c>
      <c r="Y38">
        <f>'Smooth 2'!F33/100</f>
        <v>0.5542808170498668</v>
      </c>
      <c r="Z38">
        <f>'Smooth 2'!G33/100</f>
        <v>0.5613605986485013</v>
      </c>
      <c r="AA38">
        <f>'Smooth 2'!H33/100</f>
        <v>0.5731995841089271</v>
      </c>
      <c r="AB38">
        <f>'Smooth 2'!I33/100</f>
        <v>0.5796735938036457</v>
      </c>
      <c r="AC38">
        <f>'Smooth 2'!J33/100</f>
        <v>0.5836302722537579</v>
      </c>
      <c r="AD38">
        <f>'Smooth 2'!K33/100</f>
        <v>0.591556959318821</v>
      </c>
      <c r="AE38">
        <f>'Smooth 2'!L33/100</f>
        <v>0.5986817744662002</v>
      </c>
      <c r="AF38">
        <f>'Smooth 2'!M33/100</f>
        <v>0.5975539600716594</v>
      </c>
      <c r="AG38">
        <f>'Smooth 2'!N33/100</f>
        <v>0.6097333333333333</v>
      </c>
      <c r="AH38">
        <f>'Smooth 2'!O33/100</f>
        <v>0.5981333333333333</v>
      </c>
      <c r="AI38">
        <f>'Smooth 2'!P33/100</f>
        <v>0.5912</v>
      </c>
      <c r="AJ38">
        <f>'Smooth 2'!Q33/100</f>
        <v>0.5921333333333333</v>
      </c>
      <c r="AK38">
        <f>'Smooth 2'!R33/100</f>
        <v>0.6003333333333333</v>
      </c>
      <c r="AL38">
        <f>'Smooth 2'!S33/100</f>
        <v>0.6196666666666666</v>
      </c>
      <c r="AM38">
        <f>'Smooth 2'!T33/100</f>
        <v>0.6376</v>
      </c>
      <c r="AN38">
        <f>'Smooth 2'!U33/100</f>
        <v>0.6473333333333333</v>
      </c>
      <c r="AO38">
        <f>'Smooth 2'!V33/100</f>
        <v>0.6564666666666668</v>
      </c>
      <c r="AP38">
        <f>'Smooth 2'!W33/100</f>
        <v>0.6753333333333333</v>
      </c>
      <c r="AQ38">
        <f>'Smooth 2'!X33/100</f>
        <v>0.6911333333333333</v>
      </c>
      <c r="AR38">
        <f>'Smooth 2'!Y33/100</f>
        <v>0.6712559357447024</v>
      </c>
      <c r="AS38">
        <f>'Smooth 2'!Z33/100</f>
        <v>0.6863989195184499</v>
      </c>
      <c r="AT38">
        <f>'Smooth 2'!AA33/100</f>
        <v>0.7015419032921977</v>
      </c>
      <c r="AU38">
        <f>'Smooth 2'!AB33/100</f>
        <v>0.7166848870659456</v>
      </c>
      <c r="AV38">
        <f>'Smooth 2'!AC33/100</f>
        <v>0.7318278708396935</v>
      </c>
      <c r="AW38">
        <f>'Smooth 2'!AD33/100</f>
        <v>0.7469708546134413</v>
      </c>
      <c r="AX38">
        <f>'Smooth 2'!AE33/100</f>
        <v>0.7621138383871892</v>
      </c>
      <c r="AY38">
        <f>'Smooth 2'!AF33/100</f>
        <v>0.777256822160937</v>
      </c>
      <c r="AZ38">
        <f>'Smooth 2'!AG33/100</f>
        <v>0.7923998059346847</v>
      </c>
      <c r="BA38">
        <f>'Smooth 2'!AH33/100</f>
        <v>0.7963798172055452</v>
      </c>
      <c r="BB38">
        <f>'Smooth 2'!AI33/100</f>
        <v>0.8003598284764054</v>
      </c>
      <c r="BC38">
        <f>'Smooth 2'!AJ33/100</f>
        <v>0.8043398397472656</v>
      </c>
      <c r="BD38">
        <f>'Smooth 2'!AK33/100</f>
        <v>0.8083198510181258</v>
      </c>
      <c r="BE38">
        <f>'Smooth 2'!AL33/100</f>
        <v>0.812299862288986</v>
      </c>
      <c r="BF38">
        <f>'Smooth 2'!AM33/100</f>
        <v>0.8162798735598461</v>
      </c>
      <c r="BG38">
        <f>'Smooth 2'!AN33/100</f>
        <v>0.8202598848307063</v>
      </c>
    </row>
    <row r="39" spans="1:59" ht="12.75">
      <c r="A39">
        <v>37</v>
      </c>
      <c r="B39">
        <f aca="true" t="shared" si="21" ref="B39:U39">C39</f>
        <v>0.5391789504271994</v>
      </c>
      <c r="C39">
        <f t="shared" si="21"/>
        <v>0.5391789504271994</v>
      </c>
      <c r="D39">
        <f t="shared" si="21"/>
        <v>0.5391789504271994</v>
      </c>
      <c r="E39">
        <f t="shared" si="21"/>
        <v>0.5391789504271994</v>
      </c>
      <c r="F39">
        <f t="shared" si="21"/>
        <v>0.5391789504271994</v>
      </c>
      <c r="G39">
        <f t="shared" si="21"/>
        <v>0.5391789504271994</v>
      </c>
      <c r="H39">
        <f t="shared" si="21"/>
        <v>0.5391789504271994</v>
      </c>
      <c r="I39">
        <f t="shared" si="21"/>
        <v>0.5391789504271994</v>
      </c>
      <c r="J39">
        <f t="shared" si="21"/>
        <v>0.5391789504271994</v>
      </c>
      <c r="K39">
        <f t="shared" si="21"/>
        <v>0.5391789504271994</v>
      </c>
      <c r="L39">
        <f t="shared" si="21"/>
        <v>0.5391789504271994</v>
      </c>
      <c r="M39">
        <f t="shared" si="21"/>
        <v>0.5391789504271994</v>
      </c>
      <c r="N39">
        <f t="shared" si="21"/>
        <v>0.5391789504271994</v>
      </c>
      <c r="O39">
        <f t="shared" si="21"/>
        <v>0.5391789504271994</v>
      </c>
      <c r="P39">
        <f t="shared" si="21"/>
        <v>0.5391789504271994</v>
      </c>
      <c r="Q39">
        <f t="shared" si="21"/>
        <v>0.5391789504271994</v>
      </c>
      <c r="R39">
        <f t="shared" si="21"/>
        <v>0.5391789504271994</v>
      </c>
      <c r="S39">
        <f t="shared" si="21"/>
        <v>0.5391789504271994</v>
      </c>
      <c r="T39">
        <f t="shared" si="21"/>
        <v>0.5391789504271994</v>
      </c>
      <c r="U39">
        <f t="shared" si="21"/>
        <v>0.5391789504271994</v>
      </c>
      <c r="V39">
        <f>'Smooth 2'!C34/100</f>
        <v>0.5391789504271994</v>
      </c>
      <c r="W39">
        <f>'Smooth 2'!D34/100</f>
        <v>0.5439551724390017</v>
      </c>
      <c r="X39">
        <f>'Smooth 2'!E34/100</f>
        <v>0.5476454561055986</v>
      </c>
      <c r="Y39">
        <f>'Smooth 2'!F34/100</f>
        <v>0.5505839955060179</v>
      </c>
      <c r="Z39">
        <f>'Smooth 2'!G34/100</f>
        <v>0.5576165579183943</v>
      </c>
      <c r="AA39">
        <f>'Smooth 2'!H34/100</f>
        <v>0.5693765822905754</v>
      </c>
      <c r="AB39">
        <f>'Smooth 2'!I34/100</f>
        <v>0.5758074130446229</v>
      </c>
      <c r="AC39">
        <f>'Smooth 2'!J34/100</f>
        <v>0.5797377021020544</v>
      </c>
      <c r="AD39">
        <f>'Smooth 2'!K34/100</f>
        <v>0.5876115214751245</v>
      </c>
      <c r="AE39">
        <f>'Smooth 2'!L34/100</f>
        <v>0.5946888170812846</v>
      </c>
      <c r="AF39">
        <f>'Smooth 2'!M34/100</f>
        <v>0.5935685247377023</v>
      </c>
      <c r="AG39">
        <f>'Smooth 2'!N34/100</f>
        <v>0.6056666666666667</v>
      </c>
      <c r="AH39">
        <f>'Smooth 2'!O34/100</f>
        <v>0.5946666666666667</v>
      </c>
      <c r="AI39">
        <f>'Smooth 2'!P34/100</f>
        <v>0.588</v>
      </c>
      <c r="AJ39">
        <f>'Smooth 2'!Q34/100</f>
        <v>0.5886666666666667</v>
      </c>
      <c r="AK39">
        <f>'Smooth 2'!R34/100</f>
        <v>0.5966666666666667</v>
      </c>
      <c r="AL39">
        <f>'Smooth 2'!S34/100</f>
        <v>0.6163333333333333</v>
      </c>
      <c r="AM39">
        <f>'Smooth 2'!T34/100</f>
        <v>0.633</v>
      </c>
      <c r="AN39">
        <f>'Smooth 2'!U34/100</f>
        <v>0.6426666666666666</v>
      </c>
      <c r="AO39">
        <f>'Smooth 2'!V34/100</f>
        <v>0.6513333333333334</v>
      </c>
      <c r="AP39">
        <f>'Smooth 2'!W34/100</f>
        <v>0.6696666666666666</v>
      </c>
      <c r="AQ39">
        <f>'Smooth 2'!X34/100</f>
        <v>0.6856666666666666</v>
      </c>
      <c r="AR39">
        <f>'Smooth 2'!Y34/100</f>
        <v>0.6907492724979432</v>
      </c>
      <c r="AS39">
        <f>'Smooth 2'!Z34/100</f>
        <v>0.7018542914492443</v>
      </c>
      <c r="AT39">
        <f>'Smooth 2'!AA34/100</f>
        <v>0.7129593104005449</v>
      </c>
      <c r="AU39">
        <f>'Smooth 2'!AB34/100</f>
        <v>0.7240643293518457</v>
      </c>
      <c r="AV39">
        <f>'Smooth 2'!AC34/100</f>
        <v>0.7351693483031464</v>
      </c>
      <c r="AW39">
        <f>'Smooth 2'!AD34/100</f>
        <v>0.7462743672544471</v>
      </c>
      <c r="AX39">
        <f>'Smooth 2'!AE34/100</f>
        <v>0.7573793862057479</v>
      </c>
      <c r="AY39">
        <f>'Smooth 2'!AF34/100</f>
        <v>0.7684844051570485</v>
      </c>
      <c r="AZ39">
        <f>'Smooth 2'!AG34/100</f>
        <v>0.7795894241083492</v>
      </c>
      <c r="BA39">
        <f>'Smooth 2'!AH34/100</f>
        <v>0.7844123805078956</v>
      </c>
      <c r="BB39">
        <f>'Smooth 2'!AI34/100</f>
        <v>0.7892353369074416</v>
      </c>
      <c r="BC39">
        <f>'Smooth 2'!AJ34/100</f>
        <v>0.7940582933069876</v>
      </c>
      <c r="BD39">
        <f>'Smooth 2'!AK34/100</f>
        <v>0.7988812497065336</v>
      </c>
      <c r="BE39">
        <f>'Smooth 2'!AL34/100</f>
        <v>0.8037042061060796</v>
      </c>
      <c r="BF39">
        <f>'Smooth 2'!AM34/100</f>
        <v>0.8085271625056256</v>
      </c>
      <c r="BG39">
        <f>'Smooth 2'!AN34/100</f>
        <v>0.8133501189051716</v>
      </c>
    </row>
    <row r="40" spans="1:59" ht="12.75">
      <c r="A40">
        <v>38</v>
      </c>
      <c r="B40">
        <f aca="true" t="shared" si="22" ref="B40:U40">C40</f>
        <v>0.5355587065112876</v>
      </c>
      <c r="C40">
        <f t="shared" si="22"/>
        <v>0.5355587065112876</v>
      </c>
      <c r="D40">
        <f t="shared" si="22"/>
        <v>0.5355587065112876</v>
      </c>
      <c r="E40">
        <f t="shared" si="22"/>
        <v>0.5355587065112876</v>
      </c>
      <c r="F40">
        <f t="shared" si="22"/>
        <v>0.5355587065112876</v>
      </c>
      <c r="G40">
        <f t="shared" si="22"/>
        <v>0.5355587065112876</v>
      </c>
      <c r="H40">
        <f t="shared" si="22"/>
        <v>0.5355587065112876</v>
      </c>
      <c r="I40">
        <f t="shared" si="22"/>
        <v>0.5355587065112876</v>
      </c>
      <c r="J40">
        <f t="shared" si="22"/>
        <v>0.5355587065112876</v>
      </c>
      <c r="K40">
        <f t="shared" si="22"/>
        <v>0.5355587065112876</v>
      </c>
      <c r="L40">
        <f t="shared" si="22"/>
        <v>0.5355587065112876</v>
      </c>
      <c r="M40">
        <f t="shared" si="22"/>
        <v>0.5355587065112876</v>
      </c>
      <c r="N40">
        <f t="shared" si="22"/>
        <v>0.5355587065112876</v>
      </c>
      <c r="O40">
        <f t="shared" si="22"/>
        <v>0.5355587065112876</v>
      </c>
      <c r="P40">
        <f t="shared" si="22"/>
        <v>0.5355587065112876</v>
      </c>
      <c r="Q40">
        <f t="shared" si="22"/>
        <v>0.5355587065112876</v>
      </c>
      <c r="R40">
        <f t="shared" si="22"/>
        <v>0.5355587065112876</v>
      </c>
      <c r="S40">
        <f t="shared" si="22"/>
        <v>0.5355587065112876</v>
      </c>
      <c r="T40">
        <f t="shared" si="22"/>
        <v>0.5355587065112876</v>
      </c>
      <c r="U40">
        <f t="shared" si="22"/>
        <v>0.5355587065112876</v>
      </c>
      <c r="V40">
        <f>'Smooth 2'!C35/100</f>
        <v>0.5355587065112876</v>
      </c>
      <c r="W40">
        <f>'Smooth 2'!D35/100</f>
        <v>0.5403028592283491</v>
      </c>
      <c r="X40">
        <f>'Smooth 2'!E35/100</f>
        <v>0.5439683649859023</v>
      </c>
      <c r="Y40">
        <f>'Smooth 2'!F35/100</f>
        <v>0.546887173962169</v>
      </c>
      <c r="Z40">
        <f>'Smooth 2'!G35/100</f>
        <v>0.5538725171882873</v>
      </c>
      <c r="AA40">
        <f>'Smooth 2'!H35/100</f>
        <v>0.5655535804722238</v>
      </c>
      <c r="AB40">
        <f>'Smooth 2'!I35/100</f>
        <v>0.5719412322856001</v>
      </c>
      <c r="AC40">
        <f>'Smooth 2'!J35/100</f>
        <v>0.575845131950351</v>
      </c>
      <c r="AD40">
        <f>'Smooth 2'!K35/100</f>
        <v>0.583666083631428</v>
      </c>
      <c r="AE40">
        <f>'Smooth 2'!L35/100</f>
        <v>0.5906958596963691</v>
      </c>
      <c r="AF40">
        <f>'Smooth 2'!M35/100</f>
        <v>0.5895830894037453</v>
      </c>
      <c r="AG40">
        <f>'Smooth 2'!N35/100</f>
        <v>0.6016</v>
      </c>
      <c r="AH40">
        <f>'Smooth 2'!O35/100</f>
        <v>0.5912000000000001</v>
      </c>
      <c r="AI40">
        <f>'Smooth 2'!P35/100</f>
        <v>0.5848</v>
      </c>
      <c r="AJ40">
        <f>'Smooth 2'!Q35/100</f>
        <v>0.5852</v>
      </c>
      <c r="AK40">
        <f>'Smooth 2'!R35/100</f>
        <v>0.593</v>
      </c>
      <c r="AL40">
        <f>'Smooth 2'!S35/100</f>
        <v>0.613</v>
      </c>
      <c r="AM40">
        <f>'Smooth 2'!T35/100</f>
        <v>0.6284</v>
      </c>
      <c r="AN40">
        <f>'Smooth 2'!U35/100</f>
        <v>0.638</v>
      </c>
      <c r="AO40">
        <f>'Smooth 2'!V35/100</f>
        <v>0.6462</v>
      </c>
      <c r="AP40">
        <f>'Smooth 2'!W35/100</f>
        <v>0.6639999999999999</v>
      </c>
      <c r="AQ40">
        <f>'Smooth 2'!X35/100</f>
        <v>0.6801999999999999</v>
      </c>
      <c r="AR40">
        <f>'Smooth 2'!Y35/100</f>
        <v>0.6796391314930765</v>
      </c>
      <c r="AS40">
        <f>'Smooth 2'!Z35/100</f>
        <v>0.6901119872323386</v>
      </c>
      <c r="AT40">
        <f>'Smooth 2'!AA35/100</f>
        <v>0.7005848429716007</v>
      </c>
      <c r="AU40">
        <f>'Smooth 2'!AB35/100</f>
        <v>0.711057698710863</v>
      </c>
      <c r="AV40">
        <f>'Smooth 2'!AC35/100</f>
        <v>0.7215305544501252</v>
      </c>
      <c r="AW40">
        <f>'Smooth 2'!AD35/100</f>
        <v>0.7320034101893873</v>
      </c>
      <c r="AX40">
        <f>'Smooth 2'!AE35/100</f>
        <v>0.7424762659286495</v>
      </c>
      <c r="AY40">
        <f>'Smooth 2'!AF35/100</f>
        <v>0.7529491216679116</v>
      </c>
      <c r="AZ40">
        <f>'Smooth 2'!AG35/100</f>
        <v>0.7634219774071738</v>
      </c>
      <c r="BA40">
        <f>'Smooth 2'!AH35/100</f>
        <v>0.7706822255966295</v>
      </c>
      <c r="BB40">
        <f>'Smooth 2'!AI35/100</f>
        <v>0.7779424737860852</v>
      </c>
      <c r="BC40">
        <f>'Smooth 2'!AJ35/100</f>
        <v>0.785202721975541</v>
      </c>
      <c r="BD40">
        <f>'Smooth 2'!AK35/100</f>
        <v>0.7924629701649967</v>
      </c>
      <c r="BE40">
        <f>'Smooth 2'!AL35/100</f>
        <v>0.7997232183544525</v>
      </c>
      <c r="BF40">
        <f>'Smooth 2'!AM35/100</f>
        <v>0.8069834665439082</v>
      </c>
      <c r="BG40">
        <f>'Smooth 2'!AN35/100</f>
        <v>0.8142437147333639</v>
      </c>
    </row>
    <row r="41" spans="1:59" ht="12.75">
      <c r="A41">
        <v>39</v>
      </c>
      <c r="B41">
        <f aca="true" t="shared" si="23" ref="B41:U41">C41</f>
        <v>0.5319384625953757</v>
      </c>
      <c r="C41">
        <f t="shared" si="23"/>
        <v>0.5319384625953757</v>
      </c>
      <c r="D41">
        <f t="shared" si="23"/>
        <v>0.5319384625953757</v>
      </c>
      <c r="E41">
        <f t="shared" si="23"/>
        <v>0.5319384625953757</v>
      </c>
      <c r="F41">
        <f t="shared" si="23"/>
        <v>0.5319384625953757</v>
      </c>
      <c r="G41">
        <f t="shared" si="23"/>
        <v>0.5319384625953757</v>
      </c>
      <c r="H41">
        <f t="shared" si="23"/>
        <v>0.5319384625953757</v>
      </c>
      <c r="I41">
        <f t="shared" si="23"/>
        <v>0.5319384625953757</v>
      </c>
      <c r="J41">
        <f t="shared" si="23"/>
        <v>0.5319384625953757</v>
      </c>
      <c r="K41">
        <f t="shared" si="23"/>
        <v>0.5319384625953757</v>
      </c>
      <c r="L41">
        <f t="shared" si="23"/>
        <v>0.5319384625953757</v>
      </c>
      <c r="M41">
        <f t="shared" si="23"/>
        <v>0.5319384625953757</v>
      </c>
      <c r="N41">
        <f t="shared" si="23"/>
        <v>0.5319384625953757</v>
      </c>
      <c r="O41">
        <f t="shared" si="23"/>
        <v>0.5319384625953757</v>
      </c>
      <c r="P41">
        <f t="shared" si="23"/>
        <v>0.5319384625953757</v>
      </c>
      <c r="Q41">
        <f t="shared" si="23"/>
        <v>0.5319384625953757</v>
      </c>
      <c r="R41">
        <f t="shared" si="23"/>
        <v>0.5319384625953757</v>
      </c>
      <c r="S41">
        <f t="shared" si="23"/>
        <v>0.5319384625953757</v>
      </c>
      <c r="T41">
        <f t="shared" si="23"/>
        <v>0.5319384625953757</v>
      </c>
      <c r="U41">
        <f t="shared" si="23"/>
        <v>0.5319384625953757</v>
      </c>
      <c r="V41">
        <f>'Smooth 2'!C36/100</f>
        <v>0.5319384625953757</v>
      </c>
      <c r="W41">
        <f>'Smooth 2'!D36/100</f>
        <v>0.5366505460176965</v>
      </c>
      <c r="X41">
        <f>'Smooth 2'!E36/100</f>
        <v>0.5402912738662059</v>
      </c>
      <c r="Y41">
        <f>'Smooth 2'!F36/100</f>
        <v>0.5431903524183201</v>
      </c>
      <c r="Z41">
        <f>'Smooth 2'!G36/100</f>
        <v>0.5501284764581803</v>
      </c>
      <c r="AA41">
        <f>'Smooth 2'!H36/100</f>
        <v>0.5617305786538721</v>
      </c>
      <c r="AB41">
        <f>'Smooth 2'!I36/100</f>
        <v>0.5680750515265774</v>
      </c>
      <c r="AC41">
        <f>'Smooth 2'!J36/100</f>
        <v>0.5719525617986477</v>
      </c>
      <c r="AD41">
        <f>'Smooth 2'!K36/100</f>
        <v>0.5797206457877315</v>
      </c>
      <c r="AE41">
        <f>'Smooth 2'!L36/100</f>
        <v>0.5867029023114534</v>
      </c>
      <c r="AF41">
        <f>'Smooth 2'!M36/100</f>
        <v>0.5855976540697883</v>
      </c>
      <c r="AG41">
        <f>'Smooth 2'!N36/100</f>
        <v>0.5975333333333332</v>
      </c>
      <c r="AH41">
        <f>'Smooth 2'!O36/100</f>
        <v>0.5877333333333333</v>
      </c>
      <c r="AI41">
        <f>'Smooth 2'!P36/100</f>
        <v>0.5816</v>
      </c>
      <c r="AJ41">
        <f>'Smooth 2'!Q36/100</f>
        <v>0.5817333333333333</v>
      </c>
      <c r="AK41">
        <f>'Smooth 2'!R36/100</f>
        <v>0.5893333333333333</v>
      </c>
      <c r="AL41">
        <f>'Smooth 2'!S36/100</f>
        <v>0.6096666666666666</v>
      </c>
      <c r="AM41">
        <f>'Smooth 2'!T36/100</f>
        <v>0.6237999999999999</v>
      </c>
      <c r="AN41">
        <f>'Smooth 2'!U36/100</f>
        <v>0.6333333333333333</v>
      </c>
      <c r="AO41">
        <f>'Smooth 2'!V36/100</f>
        <v>0.6410666666666667</v>
      </c>
      <c r="AP41">
        <f>'Smooth 2'!W36/100</f>
        <v>0.6583333333333333</v>
      </c>
      <c r="AQ41">
        <f>'Smooth 2'!X36/100</f>
        <v>0.6747333333333333</v>
      </c>
      <c r="AR41">
        <f>'Smooth 2'!Y36/100</f>
        <v>0.7080488877185886</v>
      </c>
      <c r="AS41">
        <f>'Smooth 2'!Z36/100</f>
        <v>0.7143863640710155</v>
      </c>
      <c r="AT41">
        <f>'Smooth 2'!AA36/100</f>
        <v>0.7207238404234424</v>
      </c>
      <c r="AU41">
        <f>'Smooth 2'!AB36/100</f>
        <v>0.7270613167758693</v>
      </c>
      <c r="AV41">
        <f>'Smooth 2'!AC36/100</f>
        <v>0.7333987931282961</v>
      </c>
      <c r="AW41">
        <f>'Smooth 2'!AD36/100</f>
        <v>0.7397362694807229</v>
      </c>
      <c r="AX41">
        <f>'Smooth 2'!AE36/100</f>
        <v>0.7460737458331498</v>
      </c>
      <c r="AY41">
        <f>'Smooth 2'!AF36/100</f>
        <v>0.7524112221855767</v>
      </c>
      <c r="AZ41">
        <f>'Smooth 2'!AG36/100</f>
        <v>0.7587486985380035</v>
      </c>
      <c r="BA41">
        <f>'Smooth 2'!AH36/100</f>
        <v>0.7672832555939891</v>
      </c>
      <c r="BB41">
        <f>'Smooth 2'!AI36/100</f>
        <v>0.7758178126499748</v>
      </c>
      <c r="BC41">
        <f>'Smooth 2'!AJ36/100</f>
        <v>0.7843523697059607</v>
      </c>
      <c r="BD41">
        <f>'Smooth 2'!AK36/100</f>
        <v>0.7928869267619464</v>
      </c>
      <c r="BE41">
        <f>'Smooth 2'!AL36/100</f>
        <v>0.8014214838179322</v>
      </c>
      <c r="BF41">
        <f>'Smooth 2'!AM36/100</f>
        <v>0.8099560408739179</v>
      </c>
      <c r="BG41">
        <f>'Smooth 2'!AN36/100</f>
        <v>0.8184905979299038</v>
      </c>
    </row>
    <row r="42" spans="1:59" ht="12.75">
      <c r="A42">
        <v>40</v>
      </c>
      <c r="B42">
        <f aca="true" t="shared" si="24" ref="B42:U42">C42</f>
        <v>0.5283182186794639</v>
      </c>
      <c r="C42">
        <f t="shared" si="24"/>
        <v>0.5283182186794639</v>
      </c>
      <c r="D42">
        <f t="shared" si="24"/>
        <v>0.5283182186794639</v>
      </c>
      <c r="E42">
        <f t="shared" si="24"/>
        <v>0.5283182186794639</v>
      </c>
      <c r="F42">
        <f t="shared" si="24"/>
        <v>0.5283182186794639</v>
      </c>
      <c r="G42">
        <f t="shared" si="24"/>
        <v>0.5283182186794639</v>
      </c>
      <c r="H42">
        <f t="shared" si="24"/>
        <v>0.5283182186794639</v>
      </c>
      <c r="I42">
        <f t="shared" si="24"/>
        <v>0.5283182186794639</v>
      </c>
      <c r="J42">
        <f t="shared" si="24"/>
        <v>0.5283182186794639</v>
      </c>
      <c r="K42">
        <f t="shared" si="24"/>
        <v>0.5283182186794639</v>
      </c>
      <c r="L42">
        <f t="shared" si="24"/>
        <v>0.5283182186794639</v>
      </c>
      <c r="M42">
        <f t="shared" si="24"/>
        <v>0.5283182186794639</v>
      </c>
      <c r="N42">
        <f t="shared" si="24"/>
        <v>0.5283182186794639</v>
      </c>
      <c r="O42">
        <f t="shared" si="24"/>
        <v>0.5283182186794639</v>
      </c>
      <c r="P42">
        <f t="shared" si="24"/>
        <v>0.5283182186794639</v>
      </c>
      <c r="Q42">
        <f t="shared" si="24"/>
        <v>0.5283182186794639</v>
      </c>
      <c r="R42">
        <f t="shared" si="24"/>
        <v>0.5283182186794639</v>
      </c>
      <c r="S42">
        <f t="shared" si="24"/>
        <v>0.5283182186794639</v>
      </c>
      <c r="T42">
        <f t="shared" si="24"/>
        <v>0.5283182186794639</v>
      </c>
      <c r="U42">
        <f t="shared" si="24"/>
        <v>0.5283182186794639</v>
      </c>
      <c r="V42">
        <f>'Smooth 2'!C37/100</f>
        <v>0.5283182186794639</v>
      </c>
      <c r="W42">
        <f>'Smooth 2'!D37/100</f>
        <v>0.5329982328070438</v>
      </c>
      <c r="X42">
        <f>'Smooth 2'!E37/100</f>
        <v>0.5366141827465095</v>
      </c>
      <c r="Y42">
        <f>'Smooth 2'!F37/100</f>
        <v>0.5394935308744713</v>
      </c>
      <c r="Z42">
        <f>'Smooth 2'!G37/100</f>
        <v>0.5463844357280734</v>
      </c>
      <c r="AA42">
        <f>'Smooth 2'!H37/100</f>
        <v>0.5579075768355204</v>
      </c>
      <c r="AB42">
        <f>'Smooth 2'!I37/100</f>
        <v>0.5642088707675545</v>
      </c>
      <c r="AC42">
        <f>'Smooth 2'!J37/100</f>
        <v>0.5680599916469443</v>
      </c>
      <c r="AD42">
        <f>'Smooth 2'!K37/100</f>
        <v>0.575775207944035</v>
      </c>
      <c r="AE42">
        <f>'Smooth 2'!L37/100</f>
        <v>0.5827099449265378</v>
      </c>
      <c r="AF42">
        <f>'Smooth 2'!M37/100</f>
        <v>0.5816122187358311</v>
      </c>
      <c r="AG42">
        <f>'Smooth 2'!N37/100</f>
        <v>0.5934666666666666</v>
      </c>
      <c r="AH42">
        <f>'Smooth 2'!O37/100</f>
        <v>0.5842666666666667</v>
      </c>
      <c r="AI42">
        <f>'Smooth 2'!P37/100</f>
        <v>0.5784</v>
      </c>
      <c r="AJ42">
        <f>'Smooth 2'!Q37/100</f>
        <v>0.5782666666666667</v>
      </c>
      <c r="AK42">
        <f>'Smooth 2'!R37/100</f>
        <v>0.5856666666666667</v>
      </c>
      <c r="AL42">
        <f>'Smooth 2'!S37/100</f>
        <v>0.6063333333333333</v>
      </c>
      <c r="AM42">
        <f>'Smooth 2'!T37/100</f>
        <v>0.6192</v>
      </c>
      <c r="AN42">
        <f>'Smooth 2'!U37/100</f>
        <v>0.6286666666666667</v>
      </c>
      <c r="AO42">
        <f>'Smooth 2'!V37/100</f>
        <v>0.6359333333333334</v>
      </c>
      <c r="AP42">
        <f>'Smooth 2'!W37/100</f>
        <v>0.6526666666666666</v>
      </c>
      <c r="AQ42">
        <f>'Smooth 2'!X37/100</f>
        <v>0.6692666666666667</v>
      </c>
      <c r="AR42">
        <f>'Smooth 2'!Y37/100</f>
        <v>0.6877082263458439</v>
      </c>
      <c r="AS42">
        <f>'Smooth 2'!Z37/100</f>
        <v>0.6963064148453516</v>
      </c>
      <c r="AT42">
        <f>'Smooth 2'!AA37/100</f>
        <v>0.7049046033448592</v>
      </c>
      <c r="AU42">
        <f>'Smooth 2'!AB37/100</f>
        <v>0.7135027918443667</v>
      </c>
      <c r="AV42">
        <f>'Smooth 2'!AC37/100</f>
        <v>0.7221009803438743</v>
      </c>
      <c r="AW42">
        <f>'Smooth 2'!AD37/100</f>
        <v>0.7306991688433818</v>
      </c>
      <c r="AX42">
        <f>'Smooth 2'!AE37/100</f>
        <v>0.7392973573428894</v>
      </c>
      <c r="AY42">
        <f>'Smooth 2'!AF37/100</f>
        <v>0.7478955458423969</v>
      </c>
      <c r="AZ42">
        <f>'Smooth 2'!AG37/100</f>
        <v>0.7564937343419045</v>
      </c>
      <c r="BA42">
        <f>'Smooth 2'!AH37/100</f>
        <v>0.7655078368187048</v>
      </c>
      <c r="BB42">
        <f>'Smooth 2'!AI37/100</f>
        <v>0.7745219392955055</v>
      </c>
      <c r="BC42">
        <f>'Smooth 2'!AJ37/100</f>
        <v>0.7835360417723061</v>
      </c>
      <c r="BD42">
        <f>'Smooth 2'!AK37/100</f>
        <v>0.7925501442491067</v>
      </c>
      <c r="BE42">
        <f>'Smooth 2'!AL37/100</f>
        <v>0.8015642467259073</v>
      </c>
      <c r="BF42">
        <f>'Smooth 2'!AM37/100</f>
        <v>0.8105783492027079</v>
      </c>
      <c r="BG42">
        <f>'Smooth 2'!AN37/100</f>
        <v>0.8195924516795086</v>
      </c>
    </row>
    <row r="43" spans="1:59" ht="12.75">
      <c r="A43">
        <v>41</v>
      </c>
      <c r="B43">
        <f aca="true" t="shared" si="25" ref="B43:U43">C43</f>
        <v>0.524697974763552</v>
      </c>
      <c r="C43">
        <f t="shared" si="25"/>
        <v>0.524697974763552</v>
      </c>
      <c r="D43">
        <f t="shared" si="25"/>
        <v>0.524697974763552</v>
      </c>
      <c r="E43">
        <f t="shared" si="25"/>
        <v>0.524697974763552</v>
      </c>
      <c r="F43">
        <f t="shared" si="25"/>
        <v>0.524697974763552</v>
      </c>
      <c r="G43">
        <f t="shared" si="25"/>
        <v>0.524697974763552</v>
      </c>
      <c r="H43">
        <f t="shared" si="25"/>
        <v>0.524697974763552</v>
      </c>
      <c r="I43">
        <f t="shared" si="25"/>
        <v>0.524697974763552</v>
      </c>
      <c r="J43">
        <f t="shared" si="25"/>
        <v>0.524697974763552</v>
      </c>
      <c r="K43">
        <f t="shared" si="25"/>
        <v>0.524697974763552</v>
      </c>
      <c r="L43">
        <f t="shared" si="25"/>
        <v>0.524697974763552</v>
      </c>
      <c r="M43">
        <f t="shared" si="25"/>
        <v>0.524697974763552</v>
      </c>
      <c r="N43">
        <f t="shared" si="25"/>
        <v>0.524697974763552</v>
      </c>
      <c r="O43">
        <f t="shared" si="25"/>
        <v>0.524697974763552</v>
      </c>
      <c r="P43">
        <f t="shared" si="25"/>
        <v>0.524697974763552</v>
      </c>
      <c r="Q43">
        <f t="shared" si="25"/>
        <v>0.524697974763552</v>
      </c>
      <c r="R43">
        <f t="shared" si="25"/>
        <v>0.524697974763552</v>
      </c>
      <c r="S43">
        <f t="shared" si="25"/>
        <v>0.524697974763552</v>
      </c>
      <c r="T43">
        <f t="shared" si="25"/>
        <v>0.524697974763552</v>
      </c>
      <c r="U43">
        <f t="shared" si="25"/>
        <v>0.524697974763552</v>
      </c>
      <c r="V43">
        <f>'Smooth 2'!C38/100</f>
        <v>0.524697974763552</v>
      </c>
      <c r="W43">
        <f>'Smooth 2'!D38/100</f>
        <v>0.5293459195963912</v>
      </c>
      <c r="X43">
        <f>'Smooth 2'!E38/100</f>
        <v>0.5329370916268131</v>
      </c>
      <c r="Y43">
        <f>'Smooth 2'!F38/100</f>
        <v>0.5357967093306223</v>
      </c>
      <c r="Z43">
        <f>'Smooth 2'!G38/100</f>
        <v>0.5426403949979663</v>
      </c>
      <c r="AA43">
        <f>'Smooth 2'!H38/100</f>
        <v>0.5540845750171687</v>
      </c>
      <c r="AB43">
        <f>'Smooth 2'!I38/100</f>
        <v>0.5603426900085318</v>
      </c>
      <c r="AC43">
        <f>'Smooth 2'!J38/100</f>
        <v>0.5641674214952409</v>
      </c>
      <c r="AD43">
        <f>'Smooth 2'!K38/100</f>
        <v>0.5718297701003386</v>
      </c>
      <c r="AE43">
        <f>'Smooth 2'!L38/100</f>
        <v>0.5787169875416222</v>
      </c>
      <c r="AF43">
        <f>'Smooth 2'!M38/100</f>
        <v>0.5776267834018741</v>
      </c>
      <c r="AG43">
        <f>'Smooth 2'!N38/100</f>
        <v>0.5893999999999999</v>
      </c>
      <c r="AH43">
        <f>'Smooth 2'!O38/100</f>
        <v>0.5808</v>
      </c>
      <c r="AI43">
        <f>'Smooth 2'!P38/100</f>
        <v>0.5752</v>
      </c>
      <c r="AJ43">
        <f>'Smooth 2'!Q38/100</f>
        <v>0.5748</v>
      </c>
      <c r="AK43">
        <f>'Smooth 2'!R38/100</f>
        <v>0.5820000000000001</v>
      </c>
      <c r="AL43">
        <f>'Smooth 2'!S38/100</f>
        <v>0.603</v>
      </c>
      <c r="AM43">
        <f>'Smooth 2'!T38/100</f>
        <v>0.6146</v>
      </c>
      <c r="AN43">
        <f>'Smooth 2'!U38/100</f>
        <v>0.624</v>
      </c>
      <c r="AO43">
        <f>'Smooth 2'!V38/100</f>
        <v>0.6308</v>
      </c>
      <c r="AP43">
        <f>'Smooth 2'!W38/100</f>
        <v>0.647</v>
      </c>
      <c r="AQ43">
        <f>'Smooth 2'!X38/100</f>
        <v>0.6638</v>
      </c>
      <c r="AR43">
        <f>'Smooth 2'!Y38/100</f>
        <v>0.6860391948885795</v>
      </c>
      <c r="AS43">
        <f>'Smooth 2'!Z38/100</f>
        <v>0.6959384573668741</v>
      </c>
      <c r="AT43">
        <f>'Smooth 2'!AA38/100</f>
        <v>0.7058377198451686</v>
      </c>
      <c r="AU43">
        <f>'Smooth 2'!AB38/100</f>
        <v>0.7157369823234631</v>
      </c>
      <c r="AV43">
        <f>'Smooth 2'!AC38/100</f>
        <v>0.7256362448017575</v>
      </c>
      <c r="AW43">
        <f>'Smooth 2'!AD38/100</f>
        <v>0.7355355072800519</v>
      </c>
      <c r="AX43">
        <f>'Smooth 2'!AE38/100</f>
        <v>0.7454347697583463</v>
      </c>
      <c r="AY43">
        <f>'Smooth 2'!AF38/100</f>
        <v>0.7553340322366409</v>
      </c>
      <c r="AZ43">
        <f>'Smooth 2'!AG38/100</f>
        <v>0.7652332947149353</v>
      </c>
      <c r="BA43">
        <f>'Smooth 2'!AH38/100</f>
        <v>0.768664898276685</v>
      </c>
      <c r="BB43">
        <f>'Smooth 2'!AI38/100</f>
        <v>0.7720965018384345</v>
      </c>
      <c r="BC43">
        <f>'Smooth 2'!AJ38/100</f>
        <v>0.775528105400184</v>
      </c>
      <c r="BD43">
        <f>'Smooth 2'!AK38/100</f>
        <v>0.7789597089619335</v>
      </c>
      <c r="BE43">
        <f>'Smooth 2'!AL38/100</f>
        <v>0.782391312523683</v>
      </c>
      <c r="BF43">
        <f>'Smooth 2'!AM38/100</f>
        <v>0.7858229160854324</v>
      </c>
      <c r="BG43">
        <f>'Smooth 2'!AN38/100</f>
        <v>0.789254519647182</v>
      </c>
    </row>
    <row r="44" spans="1:59" ht="12.75">
      <c r="A44">
        <v>42</v>
      </c>
      <c r="B44">
        <f aca="true" t="shared" si="26" ref="B44:U44">C44</f>
        <v>0.5210777308476401</v>
      </c>
      <c r="C44">
        <f t="shared" si="26"/>
        <v>0.5210777308476401</v>
      </c>
      <c r="D44">
        <f t="shared" si="26"/>
        <v>0.5210777308476401</v>
      </c>
      <c r="E44">
        <f t="shared" si="26"/>
        <v>0.5210777308476401</v>
      </c>
      <c r="F44">
        <f t="shared" si="26"/>
        <v>0.5210777308476401</v>
      </c>
      <c r="G44">
        <f t="shared" si="26"/>
        <v>0.5210777308476401</v>
      </c>
      <c r="H44">
        <f t="shared" si="26"/>
        <v>0.5210777308476401</v>
      </c>
      <c r="I44">
        <f t="shared" si="26"/>
        <v>0.5210777308476401</v>
      </c>
      <c r="J44">
        <f t="shared" si="26"/>
        <v>0.5210777308476401</v>
      </c>
      <c r="K44">
        <f t="shared" si="26"/>
        <v>0.5210777308476401</v>
      </c>
      <c r="L44">
        <f t="shared" si="26"/>
        <v>0.5210777308476401</v>
      </c>
      <c r="M44">
        <f t="shared" si="26"/>
        <v>0.5210777308476401</v>
      </c>
      <c r="N44">
        <f t="shared" si="26"/>
        <v>0.5210777308476401</v>
      </c>
      <c r="O44">
        <f t="shared" si="26"/>
        <v>0.5210777308476401</v>
      </c>
      <c r="P44">
        <f t="shared" si="26"/>
        <v>0.5210777308476401</v>
      </c>
      <c r="Q44">
        <f t="shared" si="26"/>
        <v>0.5210777308476401</v>
      </c>
      <c r="R44">
        <f t="shared" si="26"/>
        <v>0.5210777308476401</v>
      </c>
      <c r="S44">
        <f t="shared" si="26"/>
        <v>0.5210777308476401</v>
      </c>
      <c r="T44">
        <f t="shared" si="26"/>
        <v>0.5210777308476401</v>
      </c>
      <c r="U44">
        <f t="shared" si="26"/>
        <v>0.5210777308476401</v>
      </c>
      <c r="V44">
        <f>'Smooth 2'!C39/100</f>
        <v>0.5210777308476401</v>
      </c>
      <c r="W44">
        <f>'Smooth 2'!D39/100</f>
        <v>0.5256936063857386</v>
      </c>
      <c r="X44">
        <f>'Smooth 2'!E39/100</f>
        <v>0.5292600005071167</v>
      </c>
      <c r="Y44">
        <f>'Smooth 2'!F39/100</f>
        <v>0.5320998877867735</v>
      </c>
      <c r="Z44">
        <f>'Smooth 2'!G39/100</f>
        <v>0.5388963542678593</v>
      </c>
      <c r="AA44">
        <f>'Smooth 2'!H39/100</f>
        <v>0.550261573198817</v>
      </c>
      <c r="AB44">
        <f>'Smooth 2'!I39/100</f>
        <v>0.556476509249509</v>
      </c>
      <c r="AC44">
        <f>'Smooth 2'!J39/100</f>
        <v>0.5602748513435375</v>
      </c>
      <c r="AD44">
        <f>'Smooth 2'!K39/100</f>
        <v>0.567884332256642</v>
      </c>
      <c r="AE44">
        <f>'Smooth 2'!L39/100</f>
        <v>0.5747240301567066</v>
      </c>
      <c r="AF44">
        <f>'Smooth 2'!M39/100</f>
        <v>0.5736413480679171</v>
      </c>
      <c r="AG44">
        <f>'Smooth 2'!N39/100</f>
        <v>0.5853333333333333</v>
      </c>
      <c r="AH44">
        <f>'Smooth 2'!O39/100</f>
        <v>0.5773333333333334</v>
      </c>
      <c r="AI44">
        <f>'Smooth 2'!P39/100</f>
        <v>0.5720000000000001</v>
      </c>
      <c r="AJ44">
        <f>'Smooth 2'!Q39/100</f>
        <v>0.5713333333333334</v>
      </c>
      <c r="AK44">
        <f>'Smooth 2'!R39/100</f>
        <v>0.5783333333333334</v>
      </c>
      <c r="AL44">
        <f>'Smooth 2'!S39/100</f>
        <v>0.5996666666666666</v>
      </c>
      <c r="AM44">
        <f>'Smooth 2'!T39/100</f>
        <v>0.61</v>
      </c>
      <c r="AN44">
        <f>'Smooth 2'!U39/100</f>
        <v>0.6193333333333333</v>
      </c>
      <c r="AO44">
        <f>'Smooth 2'!V39/100</f>
        <v>0.6256666666666667</v>
      </c>
      <c r="AP44">
        <f>'Smooth 2'!W39/100</f>
        <v>0.6413333333333333</v>
      </c>
      <c r="AQ44">
        <f>'Smooth 2'!X39/100</f>
        <v>0.6583333333333333</v>
      </c>
      <c r="AR44">
        <f>'Smooth 2'!Y39/100</f>
        <v>0.6623726963141832</v>
      </c>
      <c r="AS44">
        <f>'Smooth 2'!Z39/100</f>
        <v>0.6763771114750226</v>
      </c>
      <c r="AT44">
        <f>'Smooth 2'!AA39/100</f>
        <v>0.6903815266358617</v>
      </c>
      <c r="AU44">
        <f>'Smooth 2'!AB39/100</f>
        <v>0.7043859417967009</v>
      </c>
      <c r="AV44">
        <f>'Smooth 2'!AC39/100</f>
        <v>0.71839035695754</v>
      </c>
      <c r="AW44">
        <f>'Smooth 2'!AD39/100</f>
        <v>0.7323947721183792</v>
      </c>
      <c r="AX44">
        <f>'Smooth 2'!AE39/100</f>
        <v>0.7463991872792184</v>
      </c>
      <c r="AY44">
        <f>'Smooth 2'!AF39/100</f>
        <v>0.7604036024400576</v>
      </c>
      <c r="AZ44">
        <f>'Smooth 2'!AG39/100</f>
        <v>0.7744080176008967</v>
      </c>
      <c r="BA44">
        <f>'Smooth 2'!AH39/100</f>
        <v>0.7769613640561503</v>
      </c>
      <c r="BB44">
        <f>'Smooth 2'!AI39/100</f>
        <v>0.7795147105114036</v>
      </c>
      <c r="BC44">
        <f>'Smooth 2'!AJ39/100</f>
        <v>0.7820680569666568</v>
      </c>
      <c r="BD44">
        <f>'Smooth 2'!AK39/100</f>
        <v>0.7846214034219101</v>
      </c>
      <c r="BE44">
        <f>'Smooth 2'!AL39/100</f>
        <v>0.7871747498771633</v>
      </c>
      <c r="BF44">
        <f>'Smooth 2'!AM39/100</f>
        <v>0.7897280963324165</v>
      </c>
      <c r="BG44">
        <f>'Smooth 2'!AN39/100</f>
        <v>0.7922814427876698</v>
      </c>
    </row>
    <row r="45" spans="1:59" ht="12.75">
      <c r="A45">
        <v>43</v>
      </c>
      <c r="B45">
        <f aca="true" t="shared" si="27" ref="B45:U45">C45</f>
        <v>0.5174574869317283</v>
      </c>
      <c r="C45">
        <f t="shared" si="27"/>
        <v>0.5174574869317283</v>
      </c>
      <c r="D45">
        <f t="shared" si="27"/>
        <v>0.5174574869317283</v>
      </c>
      <c r="E45">
        <f t="shared" si="27"/>
        <v>0.5174574869317283</v>
      </c>
      <c r="F45">
        <f t="shared" si="27"/>
        <v>0.5174574869317283</v>
      </c>
      <c r="G45">
        <f t="shared" si="27"/>
        <v>0.5174574869317283</v>
      </c>
      <c r="H45">
        <f t="shared" si="27"/>
        <v>0.5174574869317283</v>
      </c>
      <c r="I45">
        <f t="shared" si="27"/>
        <v>0.5174574869317283</v>
      </c>
      <c r="J45">
        <f t="shared" si="27"/>
        <v>0.5174574869317283</v>
      </c>
      <c r="K45">
        <f t="shared" si="27"/>
        <v>0.5174574869317283</v>
      </c>
      <c r="L45">
        <f t="shared" si="27"/>
        <v>0.5174574869317283</v>
      </c>
      <c r="M45">
        <f t="shared" si="27"/>
        <v>0.5174574869317283</v>
      </c>
      <c r="N45">
        <f t="shared" si="27"/>
        <v>0.5174574869317283</v>
      </c>
      <c r="O45">
        <f t="shared" si="27"/>
        <v>0.5174574869317283</v>
      </c>
      <c r="P45">
        <f t="shared" si="27"/>
        <v>0.5174574869317283</v>
      </c>
      <c r="Q45">
        <f t="shared" si="27"/>
        <v>0.5174574869317283</v>
      </c>
      <c r="R45">
        <f t="shared" si="27"/>
        <v>0.5174574869317283</v>
      </c>
      <c r="S45">
        <f t="shared" si="27"/>
        <v>0.5174574869317283</v>
      </c>
      <c r="T45">
        <f t="shared" si="27"/>
        <v>0.5174574869317283</v>
      </c>
      <c r="U45">
        <f t="shared" si="27"/>
        <v>0.5174574869317283</v>
      </c>
      <c r="V45">
        <f>'Smooth 2'!C40/100</f>
        <v>0.5174574869317283</v>
      </c>
      <c r="W45">
        <f>'Smooth 2'!D40/100</f>
        <v>0.522041293175086</v>
      </c>
      <c r="X45">
        <f>'Smooth 2'!E40/100</f>
        <v>0.5255829093874204</v>
      </c>
      <c r="Y45">
        <f>'Smooth 2'!F40/100</f>
        <v>0.5284030662429245</v>
      </c>
      <c r="Z45">
        <f>'Smooth 2'!G40/100</f>
        <v>0.5351523135377524</v>
      </c>
      <c r="AA45">
        <f>'Smooth 2'!H40/100</f>
        <v>0.5464385713804653</v>
      </c>
      <c r="AB45">
        <f>'Smooth 2'!I40/100</f>
        <v>0.5526103284904863</v>
      </c>
      <c r="AC45">
        <f>'Smooth 2'!J40/100</f>
        <v>0.5563822811918341</v>
      </c>
      <c r="AD45">
        <f>'Smooth 2'!K40/100</f>
        <v>0.5639388944129456</v>
      </c>
      <c r="AE45">
        <f>'Smooth 2'!L40/100</f>
        <v>0.570731072771791</v>
      </c>
      <c r="AF45">
        <f>'Smooth 2'!M40/100</f>
        <v>0.56965591273396</v>
      </c>
      <c r="AG45">
        <f>'Smooth 2'!N40/100</f>
        <v>0.5812666666666666</v>
      </c>
      <c r="AH45">
        <f>'Smooth 2'!O40/100</f>
        <v>0.5738666666666667</v>
      </c>
      <c r="AI45">
        <f>'Smooth 2'!P40/100</f>
        <v>0.5688</v>
      </c>
      <c r="AJ45">
        <f>'Smooth 2'!Q40/100</f>
        <v>0.5678666666666667</v>
      </c>
      <c r="AK45">
        <f>'Smooth 2'!R40/100</f>
        <v>0.5746666666666667</v>
      </c>
      <c r="AL45">
        <f>'Smooth 2'!S40/100</f>
        <v>0.5963333333333334</v>
      </c>
      <c r="AM45">
        <f>'Smooth 2'!T40/100</f>
        <v>0.6053999999999999</v>
      </c>
      <c r="AN45">
        <f>'Smooth 2'!U40/100</f>
        <v>0.6146666666666667</v>
      </c>
      <c r="AO45">
        <f>'Smooth 2'!V40/100</f>
        <v>0.6205333333333334</v>
      </c>
      <c r="AP45">
        <f>'Smooth 2'!W40/100</f>
        <v>0.6356666666666666</v>
      </c>
      <c r="AQ45">
        <f>'Smooth 2'!X40/100</f>
        <v>0.6528666666666666</v>
      </c>
      <c r="AR45">
        <f>'Smooth 2'!Y40/100</f>
        <v>0.6924871201405652</v>
      </c>
      <c r="AS45">
        <f>'Smooth 2'!Z40/100</f>
        <v>0.7038647553411009</v>
      </c>
      <c r="AT45">
        <f>'Smooth 2'!AA40/100</f>
        <v>0.715242390541637</v>
      </c>
      <c r="AU45">
        <f>'Smooth 2'!AB40/100</f>
        <v>0.7266200257421731</v>
      </c>
      <c r="AV45">
        <f>'Smooth 2'!AC40/100</f>
        <v>0.7379976609427092</v>
      </c>
      <c r="AW45">
        <f>'Smooth 2'!AD40/100</f>
        <v>0.7493752961432453</v>
      </c>
      <c r="AX45">
        <f>'Smooth 2'!AE40/100</f>
        <v>0.7607529313437814</v>
      </c>
      <c r="AY45">
        <f>'Smooth 2'!AF40/100</f>
        <v>0.7721305665443176</v>
      </c>
      <c r="AZ45">
        <f>'Smooth 2'!AG40/100</f>
        <v>0.7835082017448536</v>
      </c>
      <c r="BA45">
        <f>'Smooth 2'!AH40/100</f>
        <v>0.7873141208689379</v>
      </c>
      <c r="BB45">
        <f>'Smooth 2'!AI40/100</f>
        <v>0.7911200399930223</v>
      </c>
      <c r="BC45">
        <f>'Smooth 2'!AJ40/100</f>
        <v>0.7949259591171066</v>
      </c>
      <c r="BD45">
        <f>'Smooth 2'!AK40/100</f>
        <v>0.798731878241191</v>
      </c>
      <c r="BE45">
        <f>'Smooth 2'!AL40/100</f>
        <v>0.8025377973652753</v>
      </c>
      <c r="BF45">
        <f>'Smooth 2'!AM40/100</f>
        <v>0.8063437164893597</v>
      </c>
      <c r="BG45">
        <f>'Smooth 2'!AN40/100</f>
        <v>0.810149635613444</v>
      </c>
    </row>
    <row r="46" spans="1:59" ht="12.75">
      <c r="A46">
        <v>44</v>
      </c>
      <c r="B46">
        <f aca="true" t="shared" si="28" ref="B46:U46">C46</f>
        <v>0.5138372430158165</v>
      </c>
      <c r="C46">
        <f t="shared" si="28"/>
        <v>0.5138372430158165</v>
      </c>
      <c r="D46">
        <f t="shared" si="28"/>
        <v>0.5138372430158165</v>
      </c>
      <c r="E46">
        <f t="shared" si="28"/>
        <v>0.5138372430158165</v>
      </c>
      <c r="F46">
        <f t="shared" si="28"/>
        <v>0.5138372430158165</v>
      </c>
      <c r="G46">
        <f t="shared" si="28"/>
        <v>0.5138372430158165</v>
      </c>
      <c r="H46">
        <f t="shared" si="28"/>
        <v>0.5138372430158165</v>
      </c>
      <c r="I46">
        <f t="shared" si="28"/>
        <v>0.5138372430158165</v>
      </c>
      <c r="J46">
        <f t="shared" si="28"/>
        <v>0.5138372430158165</v>
      </c>
      <c r="K46">
        <f t="shared" si="28"/>
        <v>0.5138372430158165</v>
      </c>
      <c r="L46">
        <f t="shared" si="28"/>
        <v>0.5138372430158165</v>
      </c>
      <c r="M46">
        <f t="shared" si="28"/>
        <v>0.5138372430158165</v>
      </c>
      <c r="N46">
        <f t="shared" si="28"/>
        <v>0.5138372430158165</v>
      </c>
      <c r="O46">
        <f t="shared" si="28"/>
        <v>0.5138372430158165</v>
      </c>
      <c r="P46">
        <f t="shared" si="28"/>
        <v>0.5138372430158165</v>
      </c>
      <c r="Q46">
        <f t="shared" si="28"/>
        <v>0.5138372430158165</v>
      </c>
      <c r="R46">
        <f t="shared" si="28"/>
        <v>0.5138372430158165</v>
      </c>
      <c r="S46">
        <f t="shared" si="28"/>
        <v>0.5138372430158165</v>
      </c>
      <c r="T46">
        <f t="shared" si="28"/>
        <v>0.5138372430158165</v>
      </c>
      <c r="U46">
        <f t="shared" si="28"/>
        <v>0.5138372430158165</v>
      </c>
      <c r="V46">
        <f>'Smooth 2'!C41/100</f>
        <v>0.5138372430158165</v>
      </c>
      <c r="W46">
        <f>'Smooth 2'!D41/100</f>
        <v>0.5183889799644333</v>
      </c>
      <c r="X46">
        <f>'Smooth 2'!E41/100</f>
        <v>0.521905818267724</v>
      </c>
      <c r="Y46">
        <f>'Smooth 2'!F41/100</f>
        <v>0.5247062446990757</v>
      </c>
      <c r="Z46">
        <f>'Smooth 2'!G41/100</f>
        <v>0.5314082728076454</v>
      </c>
      <c r="AA46">
        <f>'Smooth 2'!H41/100</f>
        <v>0.5426155695621137</v>
      </c>
      <c r="AB46">
        <f>'Smooth 2'!I41/100</f>
        <v>0.5487441477314635</v>
      </c>
      <c r="AC46">
        <f>'Smooth 2'!J41/100</f>
        <v>0.5524897110401308</v>
      </c>
      <c r="AD46">
        <f>'Smooth 2'!K41/100</f>
        <v>0.559993456569249</v>
      </c>
      <c r="AE46">
        <f>'Smooth 2'!L41/100</f>
        <v>0.5667381153868754</v>
      </c>
      <c r="AF46">
        <f>'Smooth 2'!M41/100</f>
        <v>0.565670477400003</v>
      </c>
      <c r="AG46">
        <f>'Smooth 2'!N41/100</f>
        <v>0.5771999999999999</v>
      </c>
      <c r="AH46">
        <f>'Smooth 2'!O41/100</f>
        <v>0.5704</v>
      </c>
      <c r="AI46">
        <f>'Smooth 2'!P41/100</f>
        <v>0.5656</v>
      </c>
      <c r="AJ46">
        <f>'Smooth 2'!Q41/100</f>
        <v>0.5644</v>
      </c>
      <c r="AK46">
        <f>'Smooth 2'!R41/100</f>
        <v>0.5710000000000001</v>
      </c>
      <c r="AL46">
        <f>'Smooth 2'!S41/100</f>
        <v>0.593</v>
      </c>
      <c r="AM46">
        <f>'Smooth 2'!T41/100</f>
        <v>0.6008</v>
      </c>
      <c r="AN46">
        <f>'Smooth 2'!U41/100</f>
        <v>0.61</v>
      </c>
      <c r="AO46">
        <f>'Smooth 2'!V41/100</f>
        <v>0.6154</v>
      </c>
      <c r="AP46">
        <f>'Smooth 2'!W41/100</f>
        <v>0.63</v>
      </c>
      <c r="AQ46">
        <f>'Smooth 2'!X41/100</f>
        <v>0.6474</v>
      </c>
      <c r="AR46">
        <f>'Smooth 2'!Y41/100</f>
        <v>0.6754910567547046</v>
      </c>
      <c r="AS46">
        <f>'Smooth 2'!Z41/100</f>
        <v>0.6864159755691649</v>
      </c>
      <c r="AT46">
        <f>'Smooth 2'!AA41/100</f>
        <v>0.6973408943836253</v>
      </c>
      <c r="AU46">
        <f>'Smooth 2'!AB41/100</f>
        <v>0.7082658131980857</v>
      </c>
      <c r="AV46">
        <f>'Smooth 2'!AC41/100</f>
        <v>0.719190732012546</v>
      </c>
      <c r="AW46">
        <f>'Smooth 2'!AD41/100</f>
        <v>0.7301156508270065</v>
      </c>
      <c r="AX46">
        <f>'Smooth 2'!AE41/100</f>
        <v>0.7410405696414668</v>
      </c>
      <c r="AY46">
        <f>'Smooth 2'!AF41/100</f>
        <v>0.7519654884559271</v>
      </c>
      <c r="AZ46">
        <f>'Smooth 2'!AG41/100</f>
        <v>0.7628904072703875</v>
      </c>
      <c r="BA46">
        <f>'Smooth 2'!AH41/100</f>
        <v>0.7706064061144918</v>
      </c>
      <c r="BB46">
        <f>'Smooth 2'!AI41/100</f>
        <v>0.7783224049585964</v>
      </c>
      <c r="BC46">
        <f>'Smooth 2'!AJ41/100</f>
        <v>0.7860384038027008</v>
      </c>
      <c r="BD46">
        <f>'Smooth 2'!AK41/100</f>
        <v>0.7937544026468053</v>
      </c>
      <c r="BE46">
        <f>'Smooth 2'!AL41/100</f>
        <v>0.8014704014909099</v>
      </c>
      <c r="BF46">
        <f>'Smooth 2'!AM41/100</f>
        <v>0.8091864003350143</v>
      </c>
      <c r="BG46">
        <f>'Smooth 2'!AN41/100</f>
        <v>0.8169023991791188</v>
      </c>
    </row>
    <row r="47" spans="1:59" ht="12.75">
      <c r="A47">
        <v>45</v>
      </c>
      <c r="B47">
        <f aca="true" t="shared" si="29" ref="B47:U47">C47</f>
        <v>0.5102169990999046</v>
      </c>
      <c r="C47">
        <f t="shared" si="29"/>
        <v>0.5102169990999046</v>
      </c>
      <c r="D47">
        <f t="shared" si="29"/>
        <v>0.5102169990999046</v>
      </c>
      <c r="E47">
        <f t="shared" si="29"/>
        <v>0.5102169990999046</v>
      </c>
      <c r="F47">
        <f t="shared" si="29"/>
        <v>0.5102169990999046</v>
      </c>
      <c r="G47">
        <f t="shared" si="29"/>
        <v>0.5102169990999046</v>
      </c>
      <c r="H47">
        <f t="shared" si="29"/>
        <v>0.5102169990999046</v>
      </c>
      <c r="I47">
        <f t="shared" si="29"/>
        <v>0.5102169990999046</v>
      </c>
      <c r="J47">
        <f t="shared" si="29"/>
        <v>0.5102169990999046</v>
      </c>
      <c r="K47">
        <f t="shared" si="29"/>
        <v>0.5102169990999046</v>
      </c>
      <c r="L47">
        <f t="shared" si="29"/>
        <v>0.5102169990999046</v>
      </c>
      <c r="M47">
        <f t="shared" si="29"/>
        <v>0.5102169990999046</v>
      </c>
      <c r="N47">
        <f t="shared" si="29"/>
        <v>0.5102169990999046</v>
      </c>
      <c r="O47">
        <f t="shared" si="29"/>
        <v>0.5102169990999046</v>
      </c>
      <c r="P47">
        <f t="shared" si="29"/>
        <v>0.5102169990999046</v>
      </c>
      <c r="Q47">
        <f t="shared" si="29"/>
        <v>0.5102169990999046</v>
      </c>
      <c r="R47">
        <f t="shared" si="29"/>
        <v>0.5102169990999046</v>
      </c>
      <c r="S47">
        <f t="shared" si="29"/>
        <v>0.5102169990999046</v>
      </c>
      <c r="T47">
        <f t="shared" si="29"/>
        <v>0.5102169990999046</v>
      </c>
      <c r="U47">
        <f t="shared" si="29"/>
        <v>0.5102169990999046</v>
      </c>
      <c r="V47">
        <f>'Smooth 2'!C42/100</f>
        <v>0.5102169990999046</v>
      </c>
      <c r="W47">
        <f>'Smooth 2'!D42/100</f>
        <v>0.5147366667537807</v>
      </c>
      <c r="X47">
        <f>'Smooth 2'!E42/100</f>
        <v>0.5182287271480277</v>
      </c>
      <c r="Y47">
        <f>'Smooth 2'!F42/100</f>
        <v>0.5210094231552269</v>
      </c>
      <c r="Z47">
        <f>'Smooth 2'!G42/100</f>
        <v>0.5276642320775383</v>
      </c>
      <c r="AA47">
        <f>'Smooth 2'!H42/100</f>
        <v>0.5387925677437619</v>
      </c>
      <c r="AB47">
        <f>'Smooth 2'!I42/100</f>
        <v>0.5448779669724406</v>
      </c>
      <c r="AC47">
        <f>'Smooth 2'!J42/100</f>
        <v>0.5485971408884274</v>
      </c>
      <c r="AD47">
        <f>'Smooth 2'!K42/100</f>
        <v>0.5560480187255527</v>
      </c>
      <c r="AE47">
        <f>'Smooth 2'!L42/100</f>
        <v>0.5627451580019597</v>
      </c>
      <c r="AF47">
        <f>'Smooth 2'!M42/100</f>
        <v>0.561685042066046</v>
      </c>
      <c r="AG47">
        <f>'Smooth 2'!N42/100</f>
        <v>0.5731333333333333</v>
      </c>
      <c r="AH47">
        <f>'Smooth 2'!O42/100</f>
        <v>0.5669333333333334</v>
      </c>
      <c r="AI47">
        <f>'Smooth 2'!P42/100</f>
        <v>0.5624</v>
      </c>
      <c r="AJ47">
        <f>'Smooth 2'!Q42/100</f>
        <v>0.5609333333333333</v>
      </c>
      <c r="AK47">
        <f>'Smooth 2'!R42/100</f>
        <v>0.5673333333333334</v>
      </c>
      <c r="AL47">
        <f>'Smooth 2'!S42/100</f>
        <v>0.5896666666666666</v>
      </c>
      <c r="AM47">
        <f>'Smooth 2'!T42/100</f>
        <v>0.5962000000000001</v>
      </c>
      <c r="AN47">
        <f>'Smooth 2'!U42/100</f>
        <v>0.6053333333333333</v>
      </c>
      <c r="AO47">
        <f>'Smooth 2'!V42/100</f>
        <v>0.6102666666666666</v>
      </c>
      <c r="AP47">
        <f>'Smooth 2'!W42/100</f>
        <v>0.6243333333333333</v>
      </c>
      <c r="AQ47">
        <f>'Smooth 2'!X42/100</f>
        <v>0.6419333333333332</v>
      </c>
      <c r="AR47">
        <f>'Smooth 2'!Y42/100</f>
        <v>0.6738235290588341</v>
      </c>
      <c r="AS47">
        <f>'Smooth 2'!Z42/100</f>
        <v>0.6838347943543244</v>
      </c>
      <c r="AT47">
        <f>'Smooth 2'!AA42/100</f>
        <v>0.6938460596498149</v>
      </c>
      <c r="AU47">
        <f>'Smooth 2'!AB42/100</f>
        <v>0.7038573249453054</v>
      </c>
      <c r="AV47">
        <f>'Smooth 2'!AC42/100</f>
        <v>0.713868590240796</v>
      </c>
      <c r="AW47">
        <f>'Smooth 2'!AD42/100</f>
        <v>0.7238798555362865</v>
      </c>
      <c r="AX47">
        <f>'Smooth 2'!AE42/100</f>
        <v>0.7338911208317771</v>
      </c>
      <c r="AY47">
        <f>'Smooth 2'!AF42/100</f>
        <v>0.7439023861272677</v>
      </c>
      <c r="AZ47">
        <f>'Smooth 2'!AG42/100</f>
        <v>0.7539136514227581</v>
      </c>
      <c r="BA47">
        <f>'Smooth 2'!AH42/100</f>
        <v>0.758568412429281</v>
      </c>
      <c r="BB47">
        <f>'Smooth 2'!AI42/100</f>
        <v>0.7632231734358034</v>
      </c>
      <c r="BC47">
        <f>'Smooth 2'!AJ42/100</f>
        <v>0.7678779344423258</v>
      </c>
      <c r="BD47">
        <f>'Smooth 2'!AK42/100</f>
        <v>0.7725326954488482</v>
      </c>
      <c r="BE47">
        <f>'Smooth 2'!AL42/100</f>
        <v>0.7771874564553706</v>
      </c>
      <c r="BF47">
        <f>'Smooth 2'!AM42/100</f>
        <v>0.781842217461893</v>
      </c>
      <c r="BG47">
        <f>'Smooth 2'!AN42/100</f>
        <v>0.7864969784684154</v>
      </c>
    </row>
    <row r="48" spans="1:59" ht="12.75">
      <c r="A48">
        <v>46</v>
      </c>
      <c r="B48">
        <f aca="true" t="shared" si="30" ref="B48:U48">C48</f>
        <v>0.5065967551839927</v>
      </c>
      <c r="C48">
        <f t="shared" si="30"/>
        <v>0.5065967551839927</v>
      </c>
      <c r="D48">
        <f t="shared" si="30"/>
        <v>0.5065967551839927</v>
      </c>
      <c r="E48">
        <f t="shared" si="30"/>
        <v>0.5065967551839927</v>
      </c>
      <c r="F48">
        <f t="shared" si="30"/>
        <v>0.5065967551839927</v>
      </c>
      <c r="G48">
        <f t="shared" si="30"/>
        <v>0.5065967551839927</v>
      </c>
      <c r="H48">
        <f t="shared" si="30"/>
        <v>0.5065967551839927</v>
      </c>
      <c r="I48">
        <f t="shared" si="30"/>
        <v>0.5065967551839927</v>
      </c>
      <c r="J48">
        <f t="shared" si="30"/>
        <v>0.5065967551839927</v>
      </c>
      <c r="K48">
        <f t="shared" si="30"/>
        <v>0.5065967551839927</v>
      </c>
      <c r="L48">
        <f t="shared" si="30"/>
        <v>0.5065967551839927</v>
      </c>
      <c r="M48">
        <f t="shared" si="30"/>
        <v>0.5065967551839927</v>
      </c>
      <c r="N48">
        <f t="shared" si="30"/>
        <v>0.5065967551839927</v>
      </c>
      <c r="O48">
        <f t="shared" si="30"/>
        <v>0.5065967551839927</v>
      </c>
      <c r="P48">
        <f t="shared" si="30"/>
        <v>0.5065967551839927</v>
      </c>
      <c r="Q48">
        <f t="shared" si="30"/>
        <v>0.5065967551839927</v>
      </c>
      <c r="R48">
        <f t="shared" si="30"/>
        <v>0.5065967551839927</v>
      </c>
      <c r="S48">
        <f t="shared" si="30"/>
        <v>0.5065967551839927</v>
      </c>
      <c r="T48">
        <f t="shared" si="30"/>
        <v>0.5065967551839927</v>
      </c>
      <c r="U48">
        <f t="shared" si="30"/>
        <v>0.5065967551839927</v>
      </c>
      <c r="V48">
        <f>'Smooth 2'!C43/100</f>
        <v>0.5065967551839927</v>
      </c>
      <c r="W48">
        <f>'Smooth 2'!D43/100</f>
        <v>0.511084353543128</v>
      </c>
      <c r="X48">
        <f>'Smooth 2'!E43/100</f>
        <v>0.5145516360283313</v>
      </c>
      <c r="Y48">
        <f>'Smooth 2'!F43/100</f>
        <v>0.5173126016113779</v>
      </c>
      <c r="Z48">
        <f>'Smooth 2'!G43/100</f>
        <v>0.5239201913474314</v>
      </c>
      <c r="AA48">
        <f>'Smooth 2'!H43/100</f>
        <v>0.5349695659254102</v>
      </c>
      <c r="AB48">
        <f>'Smooth 2'!I43/100</f>
        <v>0.5410117862134178</v>
      </c>
      <c r="AC48">
        <f>'Smooth 2'!J43/100</f>
        <v>0.544704570736724</v>
      </c>
      <c r="AD48">
        <f>'Smooth 2'!K43/100</f>
        <v>0.5521025808818562</v>
      </c>
      <c r="AE48">
        <f>'Smooth 2'!L43/100</f>
        <v>0.5587522006170441</v>
      </c>
      <c r="AF48">
        <f>'Smooth 2'!M43/100</f>
        <v>0.5576996067320888</v>
      </c>
      <c r="AG48">
        <f>'Smooth 2'!N43/100</f>
        <v>0.5690666666666666</v>
      </c>
      <c r="AH48">
        <f>'Smooth 2'!O43/100</f>
        <v>0.5634666666666667</v>
      </c>
      <c r="AI48">
        <f>'Smooth 2'!P43/100</f>
        <v>0.5592</v>
      </c>
      <c r="AJ48">
        <f>'Smooth 2'!Q43/100</f>
        <v>0.5574666666666667</v>
      </c>
      <c r="AK48">
        <f>'Smooth 2'!R43/100</f>
        <v>0.5636666666666666</v>
      </c>
      <c r="AL48">
        <f>'Smooth 2'!S43/100</f>
        <v>0.5863333333333334</v>
      </c>
      <c r="AM48">
        <f>'Smooth 2'!T43/100</f>
        <v>0.5916</v>
      </c>
      <c r="AN48">
        <f>'Smooth 2'!U43/100</f>
        <v>0.6006666666666667</v>
      </c>
      <c r="AO48">
        <f>'Smooth 2'!V43/100</f>
        <v>0.6051333333333333</v>
      </c>
      <c r="AP48">
        <f>'Smooth 2'!W43/100</f>
        <v>0.6186666666666666</v>
      </c>
      <c r="AQ48">
        <f>'Smooth 2'!X43/100</f>
        <v>0.6364666666666667</v>
      </c>
      <c r="AR48">
        <f>'Smooth 2'!Y43/100</f>
        <v>0.6464391354496345</v>
      </c>
      <c r="AS48">
        <f>'Smooth 2'!Z43/100</f>
        <v>0.6580633612015765</v>
      </c>
      <c r="AT48">
        <f>'Smooth 2'!AA43/100</f>
        <v>0.669687586953518</v>
      </c>
      <c r="AU48">
        <f>'Smooth 2'!AB43/100</f>
        <v>0.6813118127054597</v>
      </c>
      <c r="AV48">
        <f>'Smooth 2'!AC43/100</f>
        <v>0.6929360384574013</v>
      </c>
      <c r="AW48">
        <f>'Smooth 2'!AD43/100</f>
        <v>0.7045602642093428</v>
      </c>
      <c r="AX48">
        <f>'Smooth 2'!AE43/100</f>
        <v>0.7161844899612844</v>
      </c>
      <c r="AY48">
        <f>'Smooth 2'!AF43/100</f>
        <v>0.7278087157132259</v>
      </c>
      <c r="AZ48">
        <f>'Smooth 2'!AG43/100</f>
        <v>0.7394329414651675</v>
      </c>
      <c r="BA48">
        <f>'Smooth 2'!AH43/100</f>
        <v>0.748361825780827</v>
      </c>
      <c r="BB48">
        <f>'Smooth 2'!AI43/100</f>
        <v>0.7572907100964861</v>
      </c>
      <c r="BC48">
        <f>'Smooth 2'!AJ43/100</f>
        <v>0.7662195944121452</v>
      </c>
      <c r="BD48">
        <f>'Smooth 2'!AK43/100</f>
        <v>0.7751484787278042</v>
      </c>
      <c r="BE48">
        <f>'Smooth 2'!AL43/100</f>
        <v>0.7840773630434633</v>
      </c>
      <c r="BF48">
        <f>'Smooth 2'!AM43/100</f>
        <v>0.7930062473591224</v>
      </c>
      <c r="BG48">
        <f>'Smooth 2'!AN43/100</f>
        <v>0.8019351316747815</v>
      </c>
    </row>
    <row r="49" spans="1:59" ht="12.75">
      <c r="A49">
        <v>47</v>
      </c>
      <c r="B49">
        <f aca="true" t="shared" si="31" ref="B49:U49">C49</f>
        <v>0.502976511268081</v>
      </c>
      <c r="C49">
        <f t="shared" si="31"/>
        <v>0.502976511268081</v>
      </c>
      <c r="D49">
        <f t="shared" si="31"/>
        <v>0.502976511268081</v>
      </c>
      <c r="E49">
        <f t="shared" si="31"/>
        <v>0.502976511268081</v>
      </c>
      <c r="F49">
        <f t="shared" si="31"/>
        <v>0.502976511268081</v>
      </c>
      <c r="G49">
        <f t="shared" si="31"/>
        <v>0.502976511268081</v>
      </c>
      <c r="H49">
        <f t="shared" si="31"/>
        <v>0.502976511268081</v>
      </c>
      <c r="I49">
        <f t="shared" si="31"/>
        <v>0.502976511268081</v>
      </c>
      <c r="J49">
        <f t="shared" si="31"/>
        <v>0.502976511268081</v>
      </c>
      <c r="K49">
        <f t="shared" si="31"/>
        <v>0.502976511268081</v>
      </c>
      <c r="L49">
        <f t="shared" si="31"/>
        <v>0.502976511268081</v>
      </c>
      <c r="M49">
        <f t="shared" si="31"/>
        <v>0.502976511268081</v>
      </c>
      <c r="N49">
        <f t="shared" si="31"/>
        <v>0.502976511268081</v>
      </c>
      <c r="O49">
        <f t="shared" si="31"/>
        <v>0.502976511268081</v>
      </c>
      <c r="P49">
        <f t="shared" si="31"/>
        <v>0.502976511268081</v>
      </c>
      <c r="Q49">
        <f t="shared" si="31"/>
        <v>0.502976511268081</v>
      </c>
      <c r="R49">
        <f t="shared" si="31"/>
        <v>0.502976511268081</v>
      </c>
      <c r="S49">
        <f t="shared" si="31"/>
        <v>0.502976511268081</v>
      </c>
      <c r="T49">
        <f t="shared" si="31"/>
        <v>0.502976511268081</v>
      </c>
      <c r="U49">
        <f t="shared" si="31"/>
        <v>0.502976511268081</v>
      </c>
      <c r="V49">
        <f>'Smooth 2'!C44/100</f>
        <v>0.502976511268081</v>
      </c>
      <c r="W49">
        <f>'Smooth 2'!D44/100</f>
        <v>0.5074320403324755</v>
      </c>
      <c r="X49">
        <f>'Smooth 2'!E44/100</f>
        <v>0.5108745449086349</v>
      </c>
      <c r="Y49">
        <f>'Smooth 2'!F44/100</f>
        <v>0.5136157800675291</v>
      </c>
      <c r="Z49">
        <f>'Smooth 2'!G44/100</f>
        <v>0.5201761506173244</v>
      </c>
      <c r="AA49">
        <f>'Smooth 2'!H44/100</f>
        <v>0.5311465641070585</v>
      </c>
      <c r="AB49">
        <f>'Smooth 2'!I44/100</f>
        <v>0.5371456054543952</v>
      </c>
      <c r="AC49">
        <f>'Smooth 2'!J44/100</f>
        <v>0.5408120005850205</v>
      </c>
      <c r="AD49">
        <f>'Smooth 2'!K44/100</f>
        <v>0.5481571430381597</v>
      </c>
      <c r="AE49">
        <f>'Smooth 2'!L44/100</f>
        <v>0.5547592432321286</v>
      </c>
      <c r="AF49">
        <f>'Smooth 2'!M44/100</f>
        <v>0.5537141713981318</v>
      </c>
      <c r="AG49">
        <f>'Smooth 2'!N44/100</f>
        <v>0.565</v>
      </c>
      <c r="AH49">
        <f>'Smooth 2'!O44/100</f>
        <v>0.56</v>
      </c>
      <c r="AI49">
        <f>'Smooth 2'!P44/100</f>
        <v>0.556</v>
      </c>
      <c r="AJ49">
        <f>'Smooth 2'!Q44/100</f>
        <v>0.5539999999999999</v>
      </c>
      <c r="AK49">
        <f>'Smooth 2'!R44/100</f>
        <v>0.56</v>
      </c>
      <c r="AL49">
        <f>'Smooth 2'!S44/100</f>
        <v>0.583</v>
      </c>
      <c r="AM49">
        <f>'Smooth 2'!T44/100</f>
        <v>0.5870000000000001</v>
      </c>
      <c r="AN49">
        <f>'Smooth 2'!U44/100</f>
        <v>0.596</v>
      </c>
      <c r="AO49">
        <f>'Smooth 2'!V44/100</f>
        <v>0.6</v>
      </c>
      <c r="AP49">
        <f>'Smooth 2'!W44/100</f>
        <v>0.613</v>
      </c>
      <c r="AQ49">
        <f>'Smooth 2'!X44/100</f>
        <v>0.631</v>
      </c>
      <c r="AR49">
        <f>'Smooth 2'!Y44/100</f>
        <v>0.6359073710150611</v>
      </c>
      <c r="AS49">
        <f>'Smooth 2'!Z44/100</f>
        <v>0.6478332097909114</v>
      </c>
      <c r="AT49">
        <f>'Smooth 2'!AA44/100</f>
        <v>0.6597590485667613</v>
      </c>
      <c r="AU49">
        <f>'Smooth 2'!AB44/100</f>
        <v>0.671684887342611</v>
      </c>
      <c r="AV49">
        <f>'Smooth 2'!AC44/100</f>
        <v>0.6836107261184609</v>
      </c>
      <c r="AW49">
        <f>'Smooth 2'!AD44/100</f>
        <v>0.6955365648943106</v>
      </c>
      <c r="AX49">
        <f>'Smooth 2'!AE44/100</f>
        <v>0.7074624036701604</v>
      </c>
      <c r="AY49">
        <f>'Smooth 2'!AF44/100</f>
        <v>0.7193882424460102</v>
      </c>
      <c r="AZ49">
        <f>'Smooth 2'!AG44/100</f>
        <v>0.73131408122186</v>
      </c>
      <c r="BA49">
        <f>'Smooth 2'!AH44/100</f>
        <v>0.7423551449530621</v>
      </c>
      <c r="BB49">
        <f>'Smooth 2'!AI44/100</f>
        <v>0.7533962086842643</v>
      </c>
      <c r="BC49">
        <f>'Smooth 2'!AJ44/100</f>
        <v>0.7644372724154664</v>
      </c>
      <c r="BD49">
        <f>'Smooth 2'!AK44/100</f>
        <v>0.7754783361466686</v>
      </c>
      <c r="BE49">
        <f>'Smooth 2'!AL44/100</f>
        <v>0.7865193998778708</v>
      </c>
      <c r="BF49">
        <f>'Smooth 2'!AM44/100</f>
        <v>0.797560463609073</v>
      </c>
      <c r="BG49">
        <f>'Smooth 2'!AN44/100</f>
        <v>0.8086015273402751</v>
      </c>
    </row>
    <row r="50" spans="1:59" ht="12.75">
      <c r="A50">
        <v>48</v>
      </c>
      <c r="B50">
        <f aca="true" t="shared" si="32" ref="B50:U50">C50</f>
        <v>0.4852462183192503</v>
      </c>
      <c r="C50">
        <f t="shared" si="32"/>
        <v>0.4852462183192503</v>
      </c>
      <c r="D50">
        <f t="shared" si="32"/>
        <v>0.4852462183192503</v>
      </c>
      <c r="E50">
        <f t="shared" si="32"/>
        <v>0.4852462183192503</v>
      </c>
      <c r="F50">
        <f t="shared" si="32"/>
        <v>0.4852462183192503</v>
      </c>
      <c r="G50">
        <f t="shared" si="32"/>
        <v>0.4852462183192503</v>
      </c>
      <c r="H50">
        <f t="shared" si="32"/>
        <v>0.4852462183192503</v>
      </c>
      <c r="I50">
        <f t="shared" si="32"/>
        <v>0.4852462183192503</v>
      </c>
      <c r="J50">
        <f t="shared" si="32"/>
        <v>0.4852462183192503</v>
      </c>
      <c r="K50">
        <f t="shared" si="32"/>
        <v>0.4852462183192503</v>
      </c>
      <c r="L50">
        <f t="shared" si="32"/>
        <v>0.4852462183192503</v>
      </c>
      <c r="M50">
        <f t="shared" si="32"/>
        <v>0.4852462183192503</v>
      </c>
      <c r="N50">
        <f t="shared" si="32"/>
        <v>0.4852462183192503</v>
      </c>
      <c r="O50">
        <f t="shared" si="32"/>
        <v>0.4852462183192503</v>
      </c>
      <c r="P50">
        <f t="shared" si="32"/>
        <v>0.4852462183192503</v>
      </c>
      <c r="Q50">
        <f t="shared" si="32"/>
        <v>0.4852462183192503</v>
      </c>
      <c r="R50">
        <f t="shared" si="32"/>
        <v>0.4852462183192503</v>
      </c>
      <c r="S50">
        <f t="shared" si="32"/>
        <v>0.4852462183192503</v>
      </c>
      <c r="T50">
        <f t="shared" si="32"/>
        <v>0.4852462183192503</v>
      </c>
      <c r="U50">
        <f t="shared" si="32"/>
        <v>0.4852462183192503</v>
      </c>
      <c r="V50">
        <f>'Smooth 2'!C45/100</f>
        <v>0.4852462183192503</v>
      </c>
      <c r="W50">
        <f>'Smooth 2'!D45/100</f>
        <v>0.4895446866983366</v>
      </c>
      <c r="X50">
        <f>'Smooth 2'!E45/100</f>
        <v>0.49286584044946624</v>
      </c>
      <c r="Y50">
        <f>'Smooth 2'!F45/100</f>
        <v>0.4955104450474495</v>
      </c>
      <c r="Z50">
        <f>'Smooth 2'!G45/100</f>
        <v>0.5018395576973331</v>
      </c>
      <c r="AA50">
        <f>'Smooth 2'!H45/100</f>
        <v>0.5124232560212788</v>
      </c>
      <c r="AB50">
        <f>'Smooth 2'!I45/100</f>
        <v>0.5182108267370499</v>
      </c>
      <c r="AC50">
        <f>'Smooth 2'!J45/100</f>
        <v>0.5217479787354896</v>
      </c>
      <c r="AD50">
        <f>'Smooth 2'!K45/100</f>
        <v>0.5288341995003838</v>
      </c>
      <c r="AE50">
        <f>'Smooth 2'!L45/100</f>
        <v>0.5352035707937098</v>
      </c>
      <c r="AF50">
        <f>'Smooth 2'!M45/100</f>
        <v>0.5341953385125635</v>
      </c>
      <c r="AG50">
        <f>'Smooth 2'!N45/100</f>
        <v>0.5450833333333334</v>
      </c>
      <c r="AH50">
        <f>'Smooth 2'!O45/100</f>
        <v>0.5395</v>
      </c>
      <c r="AI50">
        <f>'Smooth 2'!P45/100</f>
        <v>0.5345</v>
      </c>
      <c r="AJ50">
        <f>'Smooth 2'!Q45/100</f>
        <v>0.531</v>
      </c>
      <c r="AK50">
        <f>'Smooth 2'!R45/100</f>
        <v>0.5356666666666667</v>
      </c>
      <c r="AL50">
        <f>'Smooth 2'!S45/100</f>
        <v>0.5565833333333333</v>
      </c>
      <c r="AM50">
        <f>'Smooth 2'!T45/100</f>
        <v>0.5600833333333334</v>
      </c>
      <c r="AN50">
        <f>'Smooth 2'!U45/100</f>
        <v>0.56825</v>
      </c>
      <c r="AO50">
        <f>'Smooth 2'!V45/100</f>
        <v>0.57175</v>
      </c>
      <c r="AP50">
        <f>'Smooth 2'!W45/100</f>
        <v>0.5834166666666666</v>
      </c>
      <c r="AQ50">
        <f>'Smooth 2'!X45/100</f>
        <v>0.599</v>
      </c>
      <c r="AR50">
        <f>'Smooth 2'!Y45/100</f>
        <v>0.6445898398674598</v>
      </c>
      <c r="AS50">
        <f>'Smooth 2'!Z45/100</f>
        <v>0.6574696797761973</v>
      </c>
      <c r="AT50">
        <f>'Smooth 2'!AA45/100</f>
        <v>0.6703495196849352</v>
      </c>
      <c r="AU50">
        <f>'Smooth 2'!AB45/100</f>
        <v>0.683229359593673</v>
      </c>
      <c r="AV50">
        <f>'Smooth 2'!AC45/100</f>
        <v>0.6961091995024108</v>
      </c>
      <c r="AW50">
        <f>'Smooth 2'!AD45/100</f>
        <v>0.7089890394111487</v>
      </c>
      <c r="AX50">
        <f>'Smooth 2'!AE45/100</f>
        <v>0.7218688793198865</v>
      </c>
      <c r="AY50">
        <f>'Smooth 2'!AF45/100</f>
        <v>0.7347487192286244</v>
      </c>
      <c r="AZ50">
        <f>'Smooth 2'!AG45/100</f>
        <v>0.7476285591373621</v>
      </c>
      <c r="BA50">
        <f>'Smooth 2'!AH45/100</f>
        <v>0.7539451761409068</v>
      </c>
      <c r="BB50">
        <f>'Smooth 2'!AI45/100</f>
        <v>0.760261793144452</v>
      </c>
      <c r="BC50">
        <f>'Smooth 2'!AJ45/100</f>
        <v>0.7665784101479971</v>
      </c>
      <c r="BD50">
        <f>'Smooth 2'!AK45/100</f>
        <v>0.7728950271515422</v>
      </c>
      <c r="BE50">
        <f>'Smooth 2'!AL45/100</f>
        <v>0.7792116441550874</v>
      </c>
      <c r="BF50">
        <f>'Smooth 2'!AM45/100</f>
        <v>0.7855282611586325</v>
      </c>
      <c r="BG50">
        <f>'Smooth 2'!AN45/100</f>
        <v>0.7918448781621776</v>
      </c>
    </row>
    <row r="51" spans="1:59" ht="12.75">
      <c r="A51">
        <v>49</v>
      </c>
      <c r="B51">
        <f aca="true" t="shared" si="33" ref="B51:U51">C51</f>
        <v>0.46751592537041975</v>
      </c>
      <c r="C51">
        <f t="shared" si="33"/>
        <v>0.46751592537041975</v>
      </c>
      <c r="D51">
        <f t="shared" si="33"/>
        <v>0.46751592537041975</v>
      </c>
      <c r="E51">
        <f t="shared" si="33"/>
        <v>0.46751592537041975</v>
      </c>
      <c r="F51">
        <f t="shared" si="33"/>
        <v>0.46751592537041975</v>
      </c>
      <c r="G51">
        <f t="shared" si="33"/>
        <v>0.46751592537041975</v>
      </c>
      <c r="H51">
        <f t="shared" si="33"/>
        <v>0.46751592537041975</v>
      </c>
      <c r="I51">
        <f t="shared" si="33"/>
        <v>0.46751592537041975</v>
      </c>
      <c r="J51">
        <f t="shared" si="33"/>
        <v>0.46751592537041975</v>
      </c>
      <c r="K51">
        <f t="shared" si="33"/>
        <v>0.46751592537041975</v>
      </c>
      <c r="L51">
        <f t="shared" si="33"/>
        <v>0.46751592537041975</v>
      </c>
      <c r="M51">
        <f t="shared" si="33"/>
        <v>0.46751592537041975</v>
      </c>
      <c r="N51">
        <f t="shared" si="33"/>
        <v>0.46751592537041975</v>
      </c>
      <c r="O51">
        <f t="shared" si="33"/>
        <v>0.46751592537041975</v>
      </c>
      <c r="P51">
        <f t="shared" si="33"/>
        <v>0.46751592537041975</v>
      </c>
      <c r="Q51">
        <f t="shared" si="33"/>
        <v>0.46751592537041975</v>
      </c>
      <c r="R51">
        <f t="shared" si="33"/>
        <v>0.46751592537041975</v>
      </c>
      <c r="S51">
        <f t="shared" si="33"/>
        <v>0.46751592537041975</v>
      </c>
      <c r="T51">
        <f t="shared" si="33"/>
        <v>0.46751592537041975</v>
      </c>
      <c r="U51">
        <f t="shared" si="33"/>
        <v>0.46751592537041975</v>
      </c>
      <c r="V51">
        <f>'Smooth 2'!C46/100</f>
        <v>0.46751592537041975</v>
      </c>
      <c r="W51">
        <f>'Smooth 2'!D46/100</f>
        <v>0.47165733306419766</v>
      </c>
      <c r="X51">
        <f>'Smooth 2'!E46/100</f>
        <v>0.4748571359902975</v>
      </c>
      <c r="Y51">
        <f>'Smooth 2'!F46/100</f>
        <v>0.47740511002736996</v>
      </c>
      <c r="Z51">
        <f>'Smooth 2'!G46/100</f>
        <v>0.4835029647773419</v>
      </c>
      <c r="AA51">
        <f>'Smooth 2'!H46/100</f>
        <v>0.493699947935499</v>
      </c>
      <c r="AB51">
        <f>'Smooth 2'!I46/100</f>
        <v>0.49927604801970477</v>
      </c>
      <c r="AC51">
        <f>'Smooth 2'!J46/100</f>
        <v>0.5026839568859587</v>
      </c>
      <c r="AD51">
        <f>'Smooth 2'!K46/100</f>
        <v>0.509511255962608</v>
      </c>
      <c r="AE51">
        <f>'Smooth 2'!L46/100</f>
        <v>0.5156478983552911</v>
      </c>
      <c r="AF51">
        <f>'Smooth 2'!M46/100</f>
        <v>0.5146765056269951</v>
      </c>
      <c r="AG51">
        <f>'Smooth 2'!N46/100</f>
        <v>0.5251666666666667</v>
      </c>
      <c r="AH51">
        <f>'Smooth 2'!O46/100</f>
        <v>0.519</v>
      </c>
      <c r="AI51">
        <f>'Smooth 2'!P46/100</f>
        <v>0.513</v>
      </c>
      <c r="AJ51">
        <f>'Smooth 2'!Q46/100</f>
        <v>0.508</v>
      </c>
      <c r="AK51">
        <f>'Smooth 2'!R46/100</f>
        <v>0.5113333333333333</v>
      </c>
      <c r="AL51">
        <f>'Smooth 2'!S46/100</f>
        <v>0.5301666666666667</v>
      </c>
      <c r="AM51">
        <f>'Smooth 2'!T46/100</f>
        <v>0.5331666666666667</v>
      </c>
      <c r="AN51">
        <f>'Smooth 2'!U46/100</f>
        <v>0.5405000000000001</v>
      </c>
      <c r="AO51">
        <f>'Smooth 2'!V46/100</f>
        <v>0.5435</v>
      </c>
      <c r="AP51">
        <f>'Smooth 2'!W46/100</f>
        <v>0.5538333333333333</v>
      </c>
      <c r="AQ51">
        <f>'Smooth 2'!X46/100</f>
        <v>0.5670000000000001</v>
      </c>
      <c r="AR51">
        <f>'Smooth 2'!Y46/100</f>
        <v>0.6235247174724463</v>
      </c>
      <c r="AS51">
        <f>'Smooth 2'!Z46/100</f>
        <v>0.6370063017765056</v>
      </c>
      <c r="AT51">
        <f>'Smooth 2'!AA46/100</f>
        <v>0.6504878860805648</v>
      </c>
      <c r="AU51">
        <f>'Smooth 2'!AB46/100</f>
        <v>0.663969470384624</v>
      </c>
      <c r="AV51">
        <f>'Smooth 2'!AC46/100</f>
        <v>0.6774510546886832</v>
      </c>
      <c r="AW51">
        <f>'Smooth 2'!AD46/100</f>
        <v>0.6909326389927424</v>
      </c>
      <c r="AX51">
        <f>'Smooth 2'!AE46/100</f>
        <v>0.7044142232968015</v>
      </c>
      <c r="AY51">
        <f>'Smooth 2'!AF46/100</f>
        <v>0.7178958076008607</v>
      </c>
      <c r="AZ51">
        <f>'Smooth 2'!AG46/100</f>
        <v>0.7313773919049198</v>
      </c>
      <c r="BA51">
        <f>'Smooth 2'!AH46/100</f>
        <v>0.7363908191483438</v>
      </c>
      <c r="BB51">
        <f>'Smooth 2'!AI46/100</f>
        <v>0.7414042463917678</v>
      </c>
      <c r="BC51">
        <f>'Smooth 2'!AJ46/100</f>
        <v>0.746417673635192</v>
      </c>
      <c r="BD51">
        <f>'Smooth 2'!AK46/100</f>
        <v>0.751431100878616</v>
      </c>
      <c r="BE51">
        <f>'Smooth 2'!AL46/100</f>
        <v>0.7564445281220401</v>
      </c>
      <c r="BF51">
        <f>'Smooth 2'!AM46/100</f>
        <v>0.7614579553654641</v>
      </c>
      <c r="BG51">
        <f>'Smooth 2'!AN46/100</f>
        <v>0.7664713826088883</v>
      </c>
    </row>
    <row r="52" spans="1:59" ht="12.75">
      <c r="A52">
        <v>50</v>
      </c>
      <c r="B52">
        <f aca="true" t="shared" si="34" ref="B52:U52">C52</f>
        <v>0.44978563242158914</v>
      </c>
      <c r="C52">
        <f t="shared" si="34"/>
        <v>0.44978563242158914</v>
      </c>
      <c r="D52">
        <f t="shared" si="34"/>
        <v>0.44978563242158914</v>
      </c>
      <c r="E52">
        <f t="shared" si="34"/>
        <v>0.44978563242158914</v>
      </c>
      <c r="F52">
        <f t="shared" si="34"/>
        <v>0.44978563242158914</v>
      </c>
      <c r="G52">
        <f t="shared" si="34"/>
        <v>0.44978563242158914</v>
      </c>
      <c r="H52">
        <f t="shared" si="34"/>
        <v>0.44978563242158914</v>
      </c>
      <c r="I52">
        <f t="shared" si="34"/>
        <v>0.44978563242158914</v>
      </c>
      <c r="J52">
        <f t="shared" si="34"/>
        <v>0.44978563242158914</v>
      </c>
      <c r="K52">
        <f t="shared" si="34"/>
        <v>0.44978563242158914</v>
      </c>
      <c r="L52">
        <f t="shared" si="34"/>
        <v>0.44978563242158914</v>
      </c>
      <c r="M52">
        <f t="shared" si="34"/>
        <v>0.44978563242158914</v>
      </c>
      <c r="N52">
        <f t="shared" si="34"/>
        <v>0.44978563242158914</v>
      </c>
      <c r="O52">
        <f t="shared" si="34"/>
        <v>0.44978563242158914</v>
      </c>
      <c r="P52">
        <f t="shared" si="34"/>
        <v>0.44978563242158914</v>
      </c>
      <c r="Q52">
        <f t="shared" si="34"/>
        <v>0.44978563242158914</v>
      </c>
      <c r="R52">
        <f t="shared" si="34"/>
        <v>0.44978563242158914</v>
      </c>
      <c r="S52">
        <f t="shared" si="34"/>
        <v>0.44978563242158914</v>
      </c>
      <c r="T52">
        <f t="shared" si="34"/>
        <v>0.44978563242158914</v>
      </c>
      <c r="U52">
        <f t="shared" si="34"/>
        <v>0.44978563242158914</v>
      </c>
      <c r="V52">
        <f>'Smooth 2'!C47/100</f>
        <v>0.44978563242158914</v>
      </c>
      <c r="W52">
        <f>'Smooth 2'!D47/100</f>
        <v>0.45376997943005876</v>
      </c>
      <c r="X52">
        <f>'Smooth 2'!E47/100</f>
        <v>0.45684843153112886</v>
      </c>
      <c r="Y52">
        <f>'Smooth 2'!F47/100</f>
        <v>0.45929977500729036</v>
      </c>
      <c r="Z52">
        <f>'Smooth 2'!G47/100</f>
        <v>0.46516637185735066</v>
      </c>
      <c r="AA52">
        <f>'Smooth 2'!H47/100</f>
        <v>0.47497663984971916</v>
      </c>
      <c r="AB52">
        <f>'Smooth 2'!I47/100</f>
        <v>0.4803412693023595</v>
      </c>
      <c r="AC52">
        <f>'Smooth 2'!J47/100</f>
        <v>0.48361993503642764</v>
      </c>
      <c r="AD52">
        <f>'Smooth 2'!K47/100</f>
        <v>0.4901883124248322</v>
      </c>
      <c r="AE52">
        <f>'Smooth 2'!L47/100</f>
        <v>0.4960922259168724</v>
      </c>
      <c r="AF52">
        <f>'Smooth 2'!M47/100</f>
        <v>0.49515767274142675</v>
      </c>
      <c r="AG52">
        <f>'Smooth 2'!N47/100</f>
        <v>0.50525</v>
      </c>
      <c r="AH52">
        <f>'Smooth 2'!O47/100</f>
        <v>0.4985</v>
      </c>
      <c r="AI52">
        <f>'Smooth 2'!P47/100</f>
        <v>0.4915</v>
      </c>
      <c r="AJ52">
        <f>'Smooth 2'!Q47/100</f>
        <v>0.485</v>
      </c>
      <c r="AK52">
        <f>'Smooth 2'!R47/100</f>
        <v>0.48700000000000004</v>
      </c>
      <c r="AL52">
        <f>'Smooth 2'!S47/100</f>
        <v>0.50375</v>
      </c>
      <c r="AM52">
        <f>'Smooth 2'!T47/100</f>
        <v>0.50625</v>
      </c>
      <c r="AN52">
        <f>'Smooth 2'!U47/100</f>
        <v>0.51275</v>
      </c>
      <c r="AO52">
        <f>'Smooth 2'!V47/100</f>
        <v>0.51525</v>
      </c>
      <c r="AP52">
        <f>'Smooth 2'!W47/100</f>
        <v>0.52425</v>
      </c>
      <c r="AQ52">
        <f>'Smooth 2'!X47/100</f>
        <v>0.535</v>
      </c>
      <c r="AR52">
        <f>'Smooth 2'!Y47/100</f>
        <v>0.5956600333277922</v>
      </c>
      <c r="AS52">
        <f>'Smooth 2'!Z47/100</f>
        <v>0.6067849641015621</v>
      </c>
      <c r="AT52">
        <f>'Smooth 2'!AA47/100</f>
        <v>0.6179098948753321</v>
      </c>
      <c r="AU52">
        <f>'Smooth 2'!AB47/100</f>
        <v>0.6290348256491021</v>
      </c>
      <c r="AV52">
        <f>'Smooth 2'!AC47/100</f>
        <v>0.640159756422872</v>
      </c>
      <c r="AW52">
        <f>'Smooth 2'!AD47/100</f>
        <v>0.651284687196642</v>
      </c>
      <c r="AX52">
        <f>'Smooth 2'!AE47/100</f>
        <v>0.662409617970412</v>
      </c>
      <c r="AY52">
        <f>'Smooth 2'!AF47/100</f>
        <v>0.673534548744182</v>
      </c>
      <c r="AZ52">
        <f>'Smooth 2'!AG47/100</f>
        <v>0.6846594795179519</v>
      </c>
      <c r="BA52">
        <f>'Smooth 2'!AH47/100</f>
        <v>0.6956831481858508</v>
      </c>
      <c r="BB52">
        <f>'Smooth 2'!AI47/100</f>
        <v>0.70670681685375</v>
      </c>
      <c r="BC52">
        <f>'Smooth 2'!AJ47/100</f>
        <v>0.7177304855216492</v>
      </c>
      <c r="BD52">
        <f>'Smooth 2'!AK47/100</f>
        <v>0.7287541541895485</v>
      </c>
      <c r="BE52">
        <f>'Smooth 2'!AL47/100</f>
        <v>0.7397778228574476</v>
      </c>
      <c r="BF52">
        <f>'Smooth 2'!AM47/100</f>
        <v>0.7508014915253469</v>
      </c>
      <c r="BG52">
        <f>'Smooth 2'!AN47/100</f>
        <v>0.7618251601932461</v>
      </c>
    </row>
    <row r="53" spans="1:59" ht="12.75">
      <c r="A53">
        <v>51</v>
      </c>
      <c r="B53">
        <f aca="true" t="shared" si="35" ref="B53:U53">C53</f>
        <v>0.4320553394727586</v>
      </c>
      <c r="C53">
        <f t="shared" si="35"/>
        <v>0.4320553394727586</v>
      </c>
      <c r="D53">
        <f t="shared" si="35"/>
        <v>0.4320553394727586</v>
      </c>
      <c r="E53">
        <f t="shared" si="35"/>
        <v>0.4320553394727586</v>
      </c>
      <c r="F53">
        <f t="shared" si="35"/>
        <v>0.4320553394727586</v>
      </c>
      <c r="G53">
        <f t="shared" si="35"/>
        <v>0.4320553394727586</v>
      </c>
      <c r="H53">
        <f t="shared" si="35"/>
        <v>0.4320553394727586</v>
      </c>
      <c r="I53">
        <f t="shared" si="35"/>
        <v>0.4320553394727586</v>
      </c>
      <c r="J53">
        <f t="shared" si="35"/>
        <v>0.4320553394727586</v>
      </c>
      <c r="K53">
        <f t="shared" si="35"/>
        <v>0.4320553394727586</v>
      </c>
      <c r="L53">
        <f t="shared" si="35"/>
        <v>0.4320553394727586</v>
      </c>
      <c r="M53">
        <f t="shared" si="35"/>
        <v>0.4320553394727586</v>
      </c>
      <c r="N53">
        <f t="shared" si="35"/>
        <v>0.4320553394727586</v>
      </c>
      <c r="O53">
        <f t="shared" si="35"/>
        <v>0.4320553394727586</v>
      </c>
      <c r="P53">
        <f t="shared" si="35"/>
        <v>0.4320553394727586</v>
      </c>
      <c r="Q53">
        <f t="shared" si="35"/>
        <v>0.4320553394727586</v>
      </c>
      <c r="R53">
        <f t="shared" si="35"/>
        <v>0.4320553394727586</v>
      </c>
      <c r="S53">
        <f t="shared" si="35"/>
        <v>0.4320553394727586</v>
      </c>
      <c r="T53">
        <f t="shared" si="35"/>
        <v>0.4320553394727586</v>
      </c>
      <c r="U53">
        <f t="shared" si="35"/>
        <v>0.4320553394727586</v>
      </c>
      <c r="V53">
        <f>'Smooth 2'!C48/100</f>
        <v>0.4320553394727586</v>
      </c>
      <c r="W53">
        <f>'Smooth 2'!D48/100</f>
        <v>0.4358826257959199</v>
      </c>
      <c r="X53">
        <f>'Smooth 2'!E48/100</f>
        <v>0.4388397270719602</v>
      </c>
      <c r="Y53">
        <f>'Smooth 2'!F48/100</f>
        <v>0.4411944399872108</v>
      </c>
      <c r="Z53">
        <f>'Smooth 2'!G48/100</f>
        <v>0.4468297789373594</v>
      </c>
      <c r="AA53">
        <f>'Smooth 2'!H48/100</f>
        <v>0.4562533317639394</v>
      </c>
      <c r="AB53">
        <f>'Smooth 2'!I48/100</f>
        <v>0.4614064905850143</v>
      </c>
      <c r="AC53">
        <f>'Smooth 2'!J48/100</f>
        <v>0.4645559131868967</v>
      </c>
      <c r="AD53">
        <f>'Smooth 2'!K48/100</f>
        <v>0.4708653688870563</v>
      </c>
      <c r="AE53">
        <f>'Smooth 2'!L48/100</f>
        <v>0.47653655347845375</v>
      </c>
      <c r="AF53">
        <f>'Smooth 2'!M48/100</f>
        <v>0.4756388398558584</v>
      </c>
      <c r="AG53">
        <f>'Smooth 2'!N48/100</f>
        <v>0.48533333333333334</v>
      </c>
      <c r="AH53">
        <f>'Smooth 2'!O48/100</f>
        <v>0.478</v>
      </c>
      <c r="AI53">
        <f>'Smooth 2'!P48/100</f>
        <v>0.47</v>
      </c>
      <c r="AJ53">
        <f>'Smooth 2'!Q48/100</f>
        <v>0.462</v>
      </c>
      <c r="AK53">
        <f>'Smooth 2'!R48/100</f>
        <v>0.46266666666666667</v>
      </c>
      <c r="AL53">
        <f>'Smooth 2'!S48/100</f>
        <v>0.47733333333333333</v>
      </c>
      <c r="AM53">
        <f>'Smooth 2'!T48/100</f>
        <v>0.4793333333333334</v>
      </c>
      <c r="AN53">
        <f>'Smooth 2'!U48/100</f>
        <v>0.485</v>
      </c>
      <c r="AO53">
        <f>'Smooth 2'!V48/100</f>
        <v>0.48700000000000004</v>
      </c>
      <c r="AP53">
        <f>'Smooth 2'!W48/100</f>
        <v>0.4946666666666667</v>
      </c>
      <c r="AQ53">
        <f>'Smooth 2'!X48/100</f>
        <v>0.503</v>
      </c>
      <c r="AR53">
        <f>'Smooth 2'!Y48/100</f>
        <v>0.5329261523574025</v>
      </c>
      <c r="AS53">
        <f>'Smooth 2'!Z48/100</f>
        <v>0.5509192478307178</v>
      </c>
      <c r="AT53">
        <f>'Smooth 2'!AA48/100</f>
        <v>0.5689123433040331</v>
      </c>
      <c r="AU53">
        <f>'Smooth 2'!AB48/100</f>
        <v>0.5869054387773484</v>
      </c>
      <c r="AV53">
        <f>'Smooth 2'!AC48/100</f>
        <v>0.6048985342506635</v>
      </c>
      <c r="AW53">
        <f>'Smooth 2'!AD48/100</f>
        <v>0.6228916297239788</v>
      </c>
      <c r="AX53">
        <f>'Smooth 2'!AE48/100</f>
        <v>0.6408847251972941</v>
      </c>
      <c r="AY53">
        <f>'Smooth 2'!AF48/100</f>
        <v>0.6588778206706094</v>
      </c>
      <c r="AZ53">
        <f>'Smooth 2'!AG48/100</f>
        <v>0.6768709161439247</v>
      </c>
      <c r="BA53">
        <f>'Smooth 2'!AH48/100</f>
        <v>0.6873234089850944</v>
      </c>
      <c r="BB53">
        <f>'Smooth 2'!AI48/100</f>
        <v>0.6977759018262637</v>
      </c>
      <c r="BC53">
        <f>'Smooth 2'!AJ48/100</f>
        <v>0.708228394667433</v>
      </c>
      <c r="BD53">
        <f>'Smooth 2'!AK48/100</f>
        <v>0.7186808875086024</v>
      </c>
      <c r="BE53">
        <f>'Smooth 2'!AL48/100</f>
        <v>0.7291333803497717</v>
      </c>
      <c r="BF53">
        <f>'Smooth 2'!AM48/100</f>
        <v>0.739585873190941</v>
      </c>
      <c r="BG53">
        <f>'Smooth 2'!AN48/100</f>
        <v>0.7500383660321104</v>
      </c>
    </row>
    <row r="54" spans="1:59" ht="12.75">
      <c r="A54">
        <v>52</v>
      </c>
      <c r="B54">
        <f aca="true" t="shared" si="36" ref="B54:U54">C54</f>
        <v>0.414325046523928</v>
      </c>
      <c r="C54">
        <f t="shared" si="36"/>
        <v>0.414325046523928</v>
      </c>
      <c r="D54">
        <f t="shared" si="36"/>
        <v>0.414325046523928</v>
      </c>
      <c r="E54">
        <f t="shared" si="36"/>
        <v>0.414325046523928</v>
      </c>
      <c r="F54">
        <f t="shared" si="36"/>
        <v>0.414325046523928</v>
      </c>
      <c r="G54">
        <f t="shared" si="36"/>
        <v>0.414325046523928</v>
      </c>
      <c r="H54">
        <f t="shared" si="36"/>
        <v>0.414325046523928</v>
      </c>
      <c r="I54">
        <f t="shared" si="36"/>
        <v>0.414325046523928</v>
      </c>
      <c r="J54">
        <f t="shared" si="36"/>
        <v>0.414325046523928</v>
      </c>
      <c r="K54">
        <f t="shared" si="36"/>
        <v>0.414325046523928</v>
      </c>
      <c r="L54">
        <f t="shared" si="36"/>
        <v>0.414325046523928</v>
      </c>
      <c r="M54">
        <f t="shared" si="36"/>
        <v>0.414325046523928</v>
      </c>
      <c r="N54">
        <f t="shared" si="36"/>
        <v>0.414325046523928</v>
      </c>
      <c r="O54">
        <f t="shared" si="36"/>
        <v>0.414325046523928</v>
      </c>
      <c r="P54">
        <f t="shared" si="36"/>
        <v>0.414325046523928</v>
      </c>
      <c r="Q54">
        <f t="shared" si="36"/>
        <v>0.414325046523928</v>
      </c>
      <c r="R54">
        <f t="shared" si="36"/>
        <v>0.414325046523928</v>
      </c>
      <c r="S54">
        <f t="shared" si="36"/>
        <v>0.414325046523928</v>
      </c>
      <c r="T54">
        <f t="shared" si="36"/>
        <v>0.414325046523928</v>
      </c>
      <c r="U54">
        <f t="shared" si="36"/>
        <v>0.414325046523928</v>
      </c>
      <c r="V54">
        <f>'Smooth 2'!C49/100</f>
        <v>0.414325046523928</v>
      </c>
      <c r="W54">
        <f>'Smooth 2'!D49/100</f>
        <v>0.41799527216178106</v>
      </c>
      <c r="X54">
        <f>'Smooth 2'!E49/100</f>
        <v>0.4208310226127914</v>
      </c>
      <c r="Y54">
        <f>'Smooth 2'!F49/100</f>
        <v>0.42308910496713126</v>
      </c>
      <c r="Z54">
        <f>'Smooth 2'!G49/100</f>
        <v>0.42849318601736824</v>
      </c>
      <c r="AA54">
        <f>'Smooth 2'!H49/100</f>
        <v>0.4375300236781596</v>
      </c>
      <c r="AB54">
        <f>'Smooth 2'!I49/100</f>
        <v>0.44247171186766915</v>
      </c>
      <c r="AC54">
        <f>'Smooth 2'!J49/100</f>
        <v>0.4454918913373658</v>
      </c>
      <c r="AD54">
        <f>'Smooth 2'!K49/100</f>
        <v>0.45154242534928046</v>
      </c>
      <c r="AE54">
        <f>'Smooth 2'!L49/100</f>
        <v>0.45698088104003504</v>
      </c>
      <c r="AF54">
        <f>'Smooth 2'!M49/100</f>
        <v>0.45612000697029004</v>
      </c>
      <c r="AG54">
        <f>'Smooth 2'!N49/100</f>
        <v>0.46541666666666665</v>
      </c>
      <c r="AH54">
        <f>'Smooth 2'!O49/100</f>
        <v>0.4575</v>
      </c>
      <c r="AI54">
        <f>'Smooth 2'!P49/100</f>
        <v>0.4485</v>
      </c>
      <c r="AJ54">
        <f>'Smooth 2'!Q49/100</f>
        <v>0.439</v>
      </c>
      <c r="AK54">
        <f>'Smooth 2'!R49/100</f>
        <v>0.43833333333333335</v>
      </c>
      <c r="AL54">
        <f>'Smooth 2'!S49/100</f>
        <v>0.4509166666666667</v>
      </c>
      <c r="AM54">
        <f>'Smooth 2'!T49/100</f>
        <v>0.4524166666666667</v>
      </c>
      <c r="AN54">
        <f>'Smooth 2'!U49/100</f>
        <v>0.45725</v>
      </c>
      <c r="AO54">
        <f>'Smooth 2'!V49/100</f>
        <v>0.45875</v>
      </c>
      <c r="AP54">
        <f>'Smooth 2'!W49/100</f>
        <v>0.46508333333333324</v>
      </c>
      <c r="AQ54">
        <f>'Smooth 2'!X49/100</f>
        <v>0.4709999999999999</v>
      </c>
      <c r="AR54">
        <f>'Smooth 2'!Y49/100</f>
        <v>0.5676081208527913</v>
      </c>
      <c r="AS54">
        <f>'Smooth 2'!Z49/100</f>
        <v>0.5804097830891943</v>
      </c>
      <c r="AT54">
        <f>'Smooth 2'!AA49/100</f>
        <v>0.5932114453255974</v>
      </c>
      <c r="AU54">
        <f>'Smooth 2'!AB49/100</f>
        <v>0.6060131075620006</v>
      </c>
      <c r="AV54">
        <f>'Smooth 2'!AC49/100</f>
        <v>0.6188147697984036</v>
      </c>
      <c r="AW54">
        <f>'Smooth 2'!AD49/100</f>
        <v>0.6316164320348067</v>
      </c>
      <c r="AX54">
        <f>'Smooth 2'!AE49/100</f>
        <v>0.6444180942712098</v>
      </c>
      <c r="AY54">
        <f>'Smooth 2'!AF49/100</f>
        <v>0.6572197565076128</v>
      </c>
      <c r="AZ54">
        <f>'Smooth 2'!AG49/100</f>
        <v>0.6700214187440159</v>
      </c>
      <c r="BA54">
        <f>'Smooth 2'!AH49/100</f>
        <v>0.6781032335624597</v>
      </c>
      <c r="BB54">
        <f>'Smooth 2'!AI49/100</f>
        <v>0.6861850483809032</v>
      </c>
      <c r="BC54">
        <f>'Smooth 2'!AJ49/100</f>
        <v>0.6942668631993466</v>
      </c>
      <c r="BD54">
        <f>'Smooth 2'!AK49/100</f>
        <v>0.70234867801779</v>
      </c>
      <c r="BE54">
        <f>'Smooth 2'!AL49/100</f>
        <v>0.7104304928362335</v>
      </c>
      <c r="BF54">
        <f>'Smooth 2'!AM49/100</f>
        <v>0.7185123076546769</v>
      </c>
      <c r="BG54">
        <f>'Smooth 2'!AN49/100</f>
        <v>0.7265941224731204</v>
      </c>
    </row>
    <row r="55" spans="1:59" ht="12.75">
      <c r="A55">
        <v>53</v>
      </c>
      <c r="B55">
        <f aca="true" t="shared" si="37" ref="B55:U55">C55</f>
        <v>0.39659475357509744</v>
      </c>
      <c r="C55">
        <f t="shared" si="37"/>
        <v>0.39659475357509744</v>
      </c>
      <c r="D55">
        <f t="shared" si="37"/>
        <v>0.39659475357509744</v>
      </c>
      <c r="E55">
        <f t="shared" si="37"/>
        <v>0.39659475357509744</v>
      </c>
      <c r="F55">
        <f t="shared" si="37"/>
        <v>0.39659475357509744</v>
      </c>
      <c r="G55">
        <f t="shared" si="37"/>
        <v>0.39659475357509744</v>
      </c>
      <c r="H55">
        <f t="shared" si="37"/>
        <v>0.39659475357509744</v>
      </c>
      <c r="I55">
        <f t="shared" si="37"/>
        <v>0.39659475357509744</v>
      </c>
      <c r="J55">
        <f t="shared" si="37"/>
        <v>0.39659475357509744</v>
      </c>
      <c r="K55">
        <f t="shared" si="37"/>
        <v>0.39659475357509744</v>
      </c>
      <c r="L55">
        <f t="shared" si="37"/>
        <v>0.39659475357509744</v>
      </c>
      <c r="M55">
        <f t="shared" si="37"/>
        <v>0.39659475357509744</v>
      </c>
      <c r="N55">
        <f t="shared" si="37"/>
        <v>0.39659475357509744</v>
      </c>
      <c r="O55">
        <f t="shared" si="37"/>
        <v>0.39659475357509744</v>
      </c>
      <c r="P55">
        <f t="shared" si="37"/>
        <v>0.39659475357509744</v>
      </c>
      <c r="Q55">
        <f t="shared" si="37"/>
        <v>0.39659475357509744</v>
      </c>
      <c r="R55">
        <f t="shared" si="37"/>
        <v>0.39659475357509744</v>
      </c>
      <c r="S55">
        <f t="shared" si="37"/>
        <v>0.39659475357509744</v>
      </c>
      <c r="T55">
        <f t="shared" si="37"/>
        <v>0.39659475357509744</v>
      </c>
      <c r="U55">
        <f t="shared" si="37"/>
        <v>0.39659475357509744</v>
      </c>
      <c r="V55">
        <f>'Smooth 2'!C50/100</f>
        <v>0.39659475357509744</v>
      </c>
      <c r="W55">
        <f>'Smooth 2'!D50/100</f>
        <v>0.40010791852764216</v>
      </c>
      <c r="X55">
        <f>'Smooth 2'!E50/100</f>
        <v>0.4028223181536228</v>
      </c>
      <c r="Y55">
        <f>'Smooth 2'!F50/100</f>
        <v>0.4049837699470517</v>
      </c>
      <c r="Z55">
        <f>'Smooth 2'!G50/100</f>
        <v>0.410156593097377</v>
      </c>
      <c r="AA55">
        <f>'Smooth 2'!H50/100</f>
        <v>0.4188067155923798</v>
      </c>
      <c r="AB55">
        <f>'Smooth 2'!I50/100</f>
        <v>0.4235369331503239</v>
      </c>
      <c r="AC55">
        <f>'Smooth 2'!J50/100</f>
        <v>0.4264278694878348</v>
      </c>
      <c r="AD55">
        <f>'Smooth 2'!K50/100</f>
        <v>0.43221948181150466</v>
      </c>
      <c r="AE55">
        <f>'Smooth 2'!L50/100</f>
        <v>0.4374252086016163</v>
      </c>
      <c r="AF55">
        <f>'Smooth 2'!M50/100</f>
        <v>0.4366011740847216</v>
      </c>
      <c r="AG55">
        <f>'Smooth 2'!N50/100</f>
        <v>0.44549999999999995</v>
      </c>
      <c r="AH55">
        <f>'Smooth 2'!O50/100</f>
        <v>0.43700000000000006</v>
      </c>
      <c r="AI55">
        <f>'Smooth 2'!P50/100</f>
        <v>0.42700000000000005</v>
      </c>
      <c r="AJ55">
        <f>'Smooth 2'!Q50/100</f>
        <v>0.41600000000000004</v>
      </c>
      <c r="AK55">
        <f>'Smooth 2'!R50/100</f>
        <v>0.414</v>
      </c>
      <c r="AL55">
        <f>'Smooth 2'!S50/100</f>
        <v>0.42450000000000004</v>
      </c>
      <c r="AM55">
        <f>'Smooth 2'!T50/100</f>
        <v>0.4255</v>
      </c>
      <c r="AN55">
        <f>'Smooth 2'!U50/100</f>
        <v>0.42950000000000005</v>
      </c>
      <c r="AO55">
        <f>'Smooth 2'!V50/100</f>
        <v>0.4305</v>
      </c>
      <c r="AP55">
        <f>'Smooth 2'!W50/100</f>
        <v>0.4355</v>
      </c>
      <c r="AQ55">
        <f>'Smooth 2'!X50/100</f>
        <v>0.439</v>
      </c>
      <c r="AR55">
        <f>'Smooth 2'!Y50/100</f>
        <v>0.5411237152475131</v>
      </c>
      <c r="AS55">
        <f>'Smooth 2'!Z50/100</f>
        <v>0.5542811234015173</v>
      </c>
      <c r="AT55">
        <f>'Smooth 2'!AA50/100</f>
        <v>0.5674385315555212</v>
      </c>
      <c r="AU55">
        <f>'Smooth 2'!AB50/100</f>
        <v>0.580595939709525</v>
      </c>
      <c r="AV55">
        <f>'Smooth 2'!AC50/100</f>
        <v>0.593753347863529</v>
      </c>
      <c r="AW55">
        <f>'Smooth 2'!AD50/100</f>
        <v>0.6069107560175329</v>
      </c>
      <c r="AX55">
        <f>'Smooth 2'!AE50/100</f>
        <v>0.6200681641715368</v>
      </c>
      <c r="AY55">
        <f>'Smooth 2'!AF50/100</f>
        <v>0.6332255723255407</v>
      </c>
      <c r="AZ55">
        <f>'Smooth 2'!AG50/100</f>
        <v>0.6463829804795445</v>
      </c>
      <c r="BA55">
        <f>'Smooth 2'!AH50/100</f>
        <v>0.657724224971399</v>
      </c>
      <c r="BB55">
        <f>'Smooth 2'!AI50/100</f>
        <v>0.669065469463254</v>
      </c>
      <c r="BC55">
        <f>'Smooth 2'!AJ50/100</f>
        <v>0.6804067139551089</v>
      </c>
      <c r="BD55">
        <f>'Smooth 2'!AK50/100</f>
        <v>0.6917479584469638</v>
      </c>
      <c r="BE55">
        <f>'Smooth 2'!AL50/100</f>
        <v>0.7030892029388187</v>
      </c>
      <c r="BF55">
        <f>'Smooth 2'!AM50/100</f>
        <v>0.7144304474306736</v>
      </c>
      <c r="BG55">
        <f>'Smooth 2'!AN50/100</f>
        <v>0.7257716919225286</v>
      </c>
    </row>
    <row r="56" spans="1:59" ht="12.75">
      <c r="A56">
        <v>54</v>
      </c>
      <c r="B56">
        <f aca="true" t="shared" si="38" ref="B56:U56">C56</f>
        <v>0.37886446062626683</v>
      </c>
      <c r="C56">
        <f t="shared" si="38"/>
        <v>0.37886446062626683</v>
      </c>
      <c r="D56">
        <f t="shared" si="38"/>
        <v>0.37886446062626683</v>
      </c>
      <c r="E56">
        <f t="shared" si="38"/>
        <v>0.37886446062626683</v>
      </c>
      <c r="F56">
        <f t="shared" si="38"/>
        <v>0.37886446062626683</v>
      </c>
      <c r="G56">
        <f t="shared" si="38"/>
        <v>0.37886446062626683</v>
      </c>
      <c r="H56">
        <f t="shared" si="38"/>
        <v>0.37886446062626683</v>
      </c>
      <c r="I56">
        <f t="shared" si="38"/>
        <v>0.37886446062626683</v>
      </c>
      <c r="J56">
        <f t="shared" si="38"/>
        <v>0.37886446062626683</v>
      </c>
      <c r="K56">
        <f t="shared" si="38"/>
        <v>0.37886446062626683</v>
      </c>
      <c r="L56">
        <f t="shared" si="38"/>
        <v>0.37886446062626683</v>
      </c>
      <c r="M56">
        <f t="shared" si="38"/>
        <v>0.37886446062626683</v>
      </c>
      <c r="N56">
        <f t="shared" si="38"/>
        <v>0.37886446062626683</v>
      </c>
      <c r="O56">
        <f t="shared" si="38"/>
        <v>0.37886446062626683</v>
      </c>
      <c r="P56">
        <f t="shared" si="38"/>
        <v>0.37886446062626683</v>
      </c>
      <c r="Q56">
        <f t="shared" si="38"/>
        <v>0.37886446062626683</v>
      </c>
      <c r="R56">
        <f t="shared" si="38"/>
        <v>0.37886446062626683</v>
      </c>
      <c r="S56">
        <f t="shared" si="38"/>
        <v>0.37886446062626683</v>
      </c>
      <c r="T56">
        <f t="shared" si="38"/>
        <v>0.37886446062626683</v>
      </c>
      <c r="U56">
        <f t="shared" si="38"/>
        <v>0.37886446062626683</v>
      </c>
      <c r="V56">
        <f>'Smooth 2'!C51/100</f>
        <v>0.37886446062626683</v>
      </c>
      <c r="W56">
        <f>'Smooth 2'!D51/100</f>
        <v>0.3822205648935032</v>
      </c>
      <c r="X56">
        <f>'Smooth 2'!E51/100</f>
        <v>0.3848136136944541</v>
      </c>
      <c r="Y56">
        <f>'Smooth 2'!F51/100</f>
        <v>0.3868784349269721</v>
      </c>
      <c r="Z56">
        <f>'Smooth 2'!G51/100</f>
        <v>0.3918200001773857</v>
      </c>
      <c r="AA56">
        <f>'Smooth 2'!H51/100</f>
        <v>0.4000834075066</v>
      </c>
      <c r="AB56">
        <f>'Smooth 2'!I51/100</f>
        <v>0.4046021544329787</v>
      </c>
      <c r="AC56">
        <f>'Smooth 2'!J51/100</f>
        <v>0.40736384763830386</v>
      </c>
      <c r="AD56">
        <f>'Smooth 2'!K51/100</f>
        <v>0.4128965382737288</v>
      </c>
      <c r="AE56">
        <f>'Smooth 2'!L51/100</f>
        <v>0.41786953616319766</v>
      </c>
      <c r="AF56">
        <f>'Smooth 2'!M51/100</f>
        <v>0.4170823411991533</v>
      </c>
      <c r="AG56">
        <f>'Smooth 2'!N51/100</f>
        <v>0.42558333333333337</v>
      </c>
      <c r="AH56">
        <f>'Smooth 2'!O51/100</f>
        <v>0.4165</v>
      </c>
      <c r="AI56">
        <f>'Smooth 2'!P51/100</f>
        <v>0.40549999999999997</v>
      </c>
      <c r="AJ56">
        <f>'Smooth 2'!Q51/100</f>
        <v>0.39299999999999996</v>
      </c>
      <c r="AK56">
        <f>'Smooth 2'!R51/100</f>
        <v>0.38966666666666666</v>
      </c>
      <c r="AL56">
        <f>'Smooth 2'!S51/100</f>
        <v>0.39808333333333334</v>
      </c>
      <c r="AM56">
        <f>'Smooth 2'!T51/100</f>
        <v>0.39858333333333335</v>
      </c>
      <c r="AN56">
        <f>'Smooth 2'!U51/100</f>
        <v>0.40175</v>
      </c>
      <c r="AO56">
        <f>'Smooth 2'!V51/100</f>
        <v>0.40224999999999994</v>
      </c>
      <c r="AP56">
        <f>'Smooth 2'!W51/100</f>
        <v>0.4059166666666666</v>
      </c>
      <c r="AQ56">
        <f>'Smooth 2'!X51/100</f>
        <v>0.407</v>
      </c>
      <c r="AR56">
        <f>'Smooth 2'!Y51/100</f>
        <v>0.5372865285902201</v>
      </c>
      <c r="AS56">
        <f>'Smooth 2'!Z51/100</f>
        <v>0.5503403010202061</v>
      </c>
      <c r="AT56">
        <f>'Smooth 2'!AA51/100</f>
        <v>0.5633940734501924</v>
      </c>
      <c r="AU56">
        <f>'Smooth 2'!AB51/100</f>
        <v>0.5764478458801786</v>
      </c>
      <c r="AV56">
        <f>'Smooth 2'!AC51/100</f>
        <v>0.5895016183101649</v>
      </c>
      <c r="AW56">
        <f>'Smooth 2'!AD51/100</f>
        <v>0.6025553907401511</v>
      </c>
      <c r="AX56">
        <f>'Smooth 2'!AE51/100</f>
        <v>0.6156091631701374</v>
      </c>
      <c r="AY56">
        <f>'Smooth 2'!AF51/100</f>
        <v>0.6286629356001235</v>
      </c>
      <c r="AZ56">
        <f>'Smooth 2'!AG51/100</f>
        <v>0.6417167080301098</v>
      </c>
      <c r="BA56">
        <f>'Smooth 2'!AH51/100</f>
        <v>0.6521794114122674</v>
      </c>
      <c r="BB56">
        <f>'Smooth 2'!AI51/100</f>
        <v>0.6626421147944254</v>
      </c>
      <c r="BC56">
        <f>'Smooth 2'!AJ51/100</f>
        <v>0.6731048181765833</v>
      </c>
      <c r="BD56">
        <f>'Smooth 2'!AK51/100</f>
        <v>0.6835675215587412</v>
      </c>
      <c r="BE56">
        <f>'Smooth 2'!AL51/100</f>
        <v>0.694030224940899</v>
      </c>
      <c r="BF56">
        <f>'Smooth 2'!AM51/100</f>
        <v>0.704492928323057</v>
      </c>
      <c r="BG56">
        <f>'Smooth 2'!AN51/100</f>
        <v>0.7149556317052149</v>
      </c>
    </row>
    <row r="57" spans="1:59" ht="12.75">
      <c r="A57">
        <v>55</v>
      </c>
      <c r="B57">
        <f aca="true" t="shared" si="39" ref="B57:U57">C57</f>
        <v>0.3611341676774363</v>
      </c>
      <c r="C57">
        <f t="shared" si="39"/>
        <v>0.3611341676774363</v>
      </c>
      <c r="D57">
        <f t="shared" si="39"/>
        <v>0.3611341676774363</v>
      </c>
      <c r="E57">
        <f t="shared" si="39"/>
        <v>0.3611341676774363</v>
      </c>
      <c r="F57">
        <f t="shared" si="39"/>
        <v>0.3611341676774363</v>
      </c>
      <c r="G57">
        <f t="shared" si="39"/>
        <v>0.3611341676774363</v>
      </c>
      <c r="H57">
        <f t="shared" si="39"/>
        <v>0.3611341676774363</v>
      </c>
      <c r="I57">
        <f t="shared" si="39"/>
        <v>0.3611341676774363</v>
      </c>
      <c r="J57">
        <f t="shared" si="39"/>
        <v>0.3611341676774363</v>
      </c>
      <c r="K57">
        <f t="shared" si="39"/>
        <v>0.3611341676774363</v>
      </c>
      <c r="L57">
        <f t="shared" si="39"/>
        <v>0.3611341676774363</v>
      </c>
      <c r="M57">
        <f t="shared" si="39"/>
        <v>0.3611341676774363</v>
      </c>
      <c r="N57">
        <f t="shared" si="39"/>
        <v>0.3611341676774363</v>
      </c>
      <c r="O57">
        <f t="shared" si="39"/>
        <v>0.3611341676774363</v>
      </c>
      <c r="P57">
        <f t="shared" si="39"/>
        <v>0.3611341676774363</v>
      </c>
      <c r="Q57">
        <f t="shared" si="39"/>
        <v>0.3611341676774363</v>
      </c>
      <c r="R57">
        <f t="shared" si="39"/>
        <v>0.3611341676774363</v>
      </c>
      <c r="S57">
        <f t="shared" si="39"/>
        <v>0.3611341676774363</v>
      </c>
      <c r="T57">
        <f t="shared" si="39"/>
        <v>0.3611341676774363</v>
      </c>
      <c r="U57">
        <f t="shared" si="39"/>
        <v>0.3611341676774363</v>
      </c>
      <c r="V57">
        <f>'Smooth 2'!C52/100</f>
        <v>0.3611341676774363</v>
      </c>
      <c r="W57">
        <f>'Smooth 2'!D52/100</f>
        <v>0.36433321125936435</v>
      </c>
      <c r="X57">
        <f>'Smooth 2'!E52/100</f>
        <v>0.36680490923528536</v>
      </c>
      <c r="Y57">
        <f>'Smooth 2'!F52/100</f>
        <v>0.36877309990689255</v>
      </c>
      <c r="Z57">
        <f>'Smooth 2'!G52/100</f>
        <v>0.37348340725739454</v>
      </c>
      <c r="AA57">
        <f>'Smooth 2'!H52/100</f>
        <v>0.3813600994208203</v>
      </c>
      <c r="AB57">
        <f>'Smooth 2'!I52/100</f>
        <v>0.38566737571563353</v>
      </c>
      <c r="AC57">
        <f>'Smooth 2'!J52/100</f>
        <v>0.3882998257887729</v>
      </c>
      <c r="AD57">
        <f>'Smooth 2'!K52/100</f>
        <v>0.39357359473595294</v>
      </c>
      <c r="AE57">
        <f>'Smooth 2'!L52/100</f>
        <v>0.398313863724779</v>
      </c>
      <c r="AF57">
        <f>'Smooth 2'!M52/100</f>
        <v>0.3975635083135849</v>
      </c>
      <c r="AG57">
        <f>'Smooth 2'!N52/100</f>
        <v>0.4056666666666667</v>
      </c>
      <c r="AH57">
        <f>'Smooth 2'!O52/100</f>
        <v>0.396</v>
      </c>
      <c r="AI57">
        <f>'Smooth 2'!P52/100</f>
        <v>0.38400000000000006</v>
      </c>
      <c r="AJ57">
        <f>'Smooth 2'!Q52/100</f>
        <v>0.37</v>
      </c>
      <c r="AK57">
        <f>'Smooth 2'!R52/100</f>
        <v>0.3653333333333333</v>
      </c>
      <c r="AL57">
        <f>'Smooth 2'!S52/100</f>
        <v>0.3716666666666667</v>
      </c>
      <c r="AM57">
        <f>'Smooth 2'!T52/100</f>
        <v>0.3716666666666667</v>
      </c>
      <c r="AN57">
        <f>'Smooth 2'!U52/100</f>
        <v>0.37400000000000005</v>
      </c>
      <c r="AO57">
        <f>'Smooth 2'!V52/100</f>
        <v>0.37400000000000005</v>
      </c>
      <c r="AP57">
        <f>'Smooth 2'!W52/100</f>
        <v>0.37633333333333335</v>
      </c>
      <c r="AQ57">
        <f>'Smooth 2'!X52/100</f>
        <v>0.375</v>
      </c>
      <c r="AR57">
        <f>'Smooth 2'!Y52/100</f>
        <v>0.4655800167551641</v>
      </c>
      <c r="AS57">
        <f>'Smooth 2'!Z52/100</f>
        <v>0.4808100996908982</v>
      </c>
      <c r="AT57">
        <f>'Smooth 2'!AA52/100</f>
        <v>0.496040182626632</v>
      </c>
      <c r="AU57">
        <f>'Smooth 2'!AB52/100</f>
        <v>0.5112702655623659</v>
      </c>
      <c r="AV57">
        <f>'Smooth 2'!AC52/100</f>
        <v>0.5265003484980997</v>
      </c>
      <c r="AW57">
        <f>'Smooth 2'!AD52/100</f>
        <v>0.5417304314338335</v>
      </c>
      <c r="AX57">
        <f>'Smooth 2'!AE52/100</f>
        <v>0.5569605143695674</v>
      </c>
      <c r="AY57">
        <f>'Smooth 2'!AF52/100</f>
        <v>0.5721905973053012</v>
      </c>
      <c r="AZ57">
        <f>'Smooth 2'!AG52/100</f>
        <v>0.587420680241035</v>
      </c>
      <c r="BA57">
        <f>'Smooth 2'!AH52/100</f>
        <v>0.6008999306754276</v>
      </c>
      <c r="BB57">
        <f>'Smooth 2'!AI52/100</f>
        <v>0.6143791811098201</v>
      </c>
      <c r="BC57">
        <f>'Smooth 2'!AJ52/100</f>
        <v>0.6278584315442126</v>
      </c>
      <c r="BD57">
        <f>'Smooth 2'!AK52/100</f>
        <v>0.6413376819786052</v>
      </c>
      <c r="BE57">
        <f>'Smooth 2'!AL52/100</f>
        <v>0.6548169324129977</v>
      </c>
      <c r="BF57">
        <f>'Smooth 2'!AM52/100</f>
        <v>0.6682961828473901</v>
      </c>
      <c r="BG57">
        <f>'Smooth 2'!AN52/100</f>
        <v>0.6817754332817826</v>
      </c>
    </row>
    <row r="58" spans="1:59" ht="12.75">
      <c r="A58">
        <v>56</v>
      </c>
      <c r="B58">
        <f aca="true" t="shared" si="40" ref="B58:U58">C58</f>
        <v>0.3434038747286057</v>
      </c>
      <c r="C58">
        <f t="shared" si="40"/>
        <v>0.3434038747286057</v>
      </c>
      <c r="D58">
        <f t="shared" si="40"/>
        <v>0.3434038747286057</v>
      </c>
      <c r="E58">
        <f t="shared" si="40"/>
        <v>0.3434038747286057</v>
      </c>
      <c r="F58">
        <f t="shared" si="40"/>
        <v>0.3434038747286057</v>
      </c>
      <c r="G58">
        <f t="shared" si="40"/>
        <v>0.3434038747286057</v>
      </c>
      <c r="H58">
        <f t="shared" si="40"/>
        <v>0.3434038747286057</v>
      </c>
      <c r="I58">
        <f t="shared" si="40"/>
        <v>0.3434038747286057</v>
      </c>
      <c r="J58">
        <f t="shared" si="40"/>
        <v>0.3434038747286057</v>
      </c>
      <c r="K58">
        <f t="shared" si="40"/>
        <v>0.3434038747286057</v>
      </c>
      <c r="L58">
        <f t="shared" si="40"/>
        <v>0.3434038747286057</v>
      </c>
      <c r="M58">
        <f t="shared" si="40"/>
        <v>0.3434038747286057</v>
      </c>
      <c r="N58">
        <f t="shared" si="40"/>
        <v>0.3434038747286057</v>
      </c>
      <c r="O58">
        <f t="shared" si="40"/>
        <v>0.3434038747286057</v>
      </c>
      <c r="P58">
        <f t="shared" si="40"/>
        <v>0.3434038747286057</v>
      </c>
      <c r="Q58">
        <f t="shared" si="40"/>
        <v>0.3434038747286057</v>
      </c>
      <c r="R58">
        <f t="shared" si="40"/>
        <v>0.3434038747286057</v>
      </c>
      <c r="S58">
        <f t="shared" si="40"/>
        <v>0.3434038747286057</v>
      </c>
      <c r="T58">
        <f t="shared" si="40"/>
        <v>0.3434038747286057</v>
      </c>
      <c r="U58">
        <f t="shared" si="40"/>
        <v>0.3434038747286057</v>
      </c>
      <c r="V58">
        <f>'Smooth 2'!C53/100</f>
        <v>0.3434038747286057</v>
      </c>
      <c r="W58">
        <f>'Smooth 2'!D53/100</f>
        <v>0.3464458576252255</v>
      </c>
      <c r="X58">
        <f>'Smooth 2'!E53/100</f>
        <v>0.34879620477611667</v>
      </c>
      <c r="Y58">
        <f>'Smooth 2'!F53/100</f>
        <v>0.350667764886813</v>
      </c>
      <c r="Z58">
        <f>'Smooth 2'!G53/100</f>
        <v>0.35514681433740336</v>
      </c>
      <c r="AA58">
        <f>'Smooth 2'!H53/100</f>
        <v>0.3626367913350404</v>
      </c>
      <c r="AB58">
        <f>'Smooth 2'!I53/100</f>
        <v>0.3667325969982883</v>
      </c>
      <c r="AC58">
        <f>'Smooth 2'!J53/100</f>
        <v>0.3692358039392419</v>
      </c>
      <c r="AD58">
        <f>'Smooth 2'!K53/100</f>
        <v>0.3742506511981772</v>
      </c>
      <c r="AE58">
        <f>'Smooth 2'!L53/100</f>
        <v>0.3787581912863603</v>
      </c>
      <c r="AF58">
        <f>'Smooth 2'!M53/100</f>
        <v>0.3780446754280165</v>
      </c>
      <c r="AG58">
        <f>'Smooth 2'!N53/100</f>
        <v>0.38575000000000004</v>
      </c>
      <c r="AH58">
        <f>'Smooth 2'!O53/100</f>
        <v>0.37549999999999994</v>
      </c>
      <c r="AI58">
        <f>'Smooth 2'!P53/100</f>
        <v>0.3625</v>
      </c>
      <c r="AJ58">
        <f>'Smooth 2'!Q53/100</f>
        <v>0.34700000000000003</v>
      </c>
      <c r="AK58">
        <f>'Smooth 2'!R53/100</f>
        <v>0.341</v>
      </c>
      <c r="AL58">
        <f>'Smooth 2'!S53/100</f>
        <v>0.34525</v>
      </c>
      <c r="AM58">
        <f>'Smooth 2'!T53/100</f>
        <v>0.34475</v>
      </c>
      <c r="AN58">
        <f>'Smooth 2'!U53/100</f>
        <v>0.34625</v>
      </c>
      <c r="AO58">
        <f>'Smooth 2'!V53/100</f>
        <v>0.34575</v>
      </c>
      <c r="AP58">
        <f>'Smooth 2'!W53/100</f>
        <v>0.34674999999999995</v>
      </c>
      <c r="AQ58">
        <f>'Smooth 2'!X53/100</f>
        <v>0.34299999999999997</v>
      </c>
      <c r="AR58">
        <f>'Smooth 2'!Y53/100</f>
        <v>0.4626213667343622</v>
      </c>
      <c r="AS58">
        <f>'Smooth 2'!Z53/100</f>
        <v>0.47117587674532385</v>
      </c>
      <c r="AT58">
        <f>'Smooth 2'!AA53/100</f>
        <v>0.4797303867562857</v>
      </c>
      <c r="AU58">
        <f>'Smooth 2'!AB53/100</f>
        <v>0.48828489676724757</v>
      </c>
      <c r="AV58">
        <f>'Smooth 2'!AC53/100</f>
        <v>0.4968394067782094</v>
      </c>
      <c r="AW58">
        <f>'Smooth 2'!AD53/100</f>
        <v>0.5053939167891712</v>
      </c>
      <c r="AX58">
        <f>'Smooth 2'!AE53/100</f>
        <v>0.5139484268001331</v>
      </c>
      <c r="AY58">
        <f>'Smooth 2'!AF53/100</f>
        <v>0.5225029368110949</v>
      </c>
      <c r="AZ58">
        <f>'Smooth 2'!AG53/100</f>
        <v>0.5310574468220568</v>
      </c>
      <c r="BA58">
        <f>'Smooth 2'!AH53/100</f>
        <v>0.5468262134474883</v>
      </c>
      <c r="BB58">
        <f>'Smooth 2'!AI53/100</f>
        <v>0.5625949800729196</v>
      </c>
      <c r="BC58">
        <f>'Smooth 2'!AJ53/100</f>
        <v>0.578363746698351</v>
      </c>
      <c r="BD58">
        <f>'Smooth 2'!AK53/100</f>
        <v>0.5941325133237823</v>
      </c>
      <c r="BE58">
        <f>'Smooth 2'!AL53/100</f>
        <v>0.6099012799492136</v>
      </c>
      <c r="BF58">
        <f>'Smooth 2'!AM53/100</f>
        <v>0.625670046574645</v>
      </c>
      <c r="BG58">
        <f>'Smooth 2'!AN53/100</f>
        <v>0.6414388132000763</v>
      </c>
    </row>
    <row r="59" spans="1:59" ht="12.75">
      <c r="A59">
        <v>57</v>
      </c>
      <c r="B59">
        <f aca="true" t="shared" si="41" ref="B59:U59">C59</f>
        <v>0.3256735817797751</v>
      </c>
      <c r="C59">
        <f t="shared" si="41"/>
        <v>0.3256735817797751</v>
      </c>
      <c r="D59">
        <f t="shared" si="41"/>
        <v>0.3256735817797751</v>
      </c>
      <c r="E59">
        <f t="shared" si="41"/>
        <v>0.3256735817797751</v>
      </c>
      <c r="F59">
        <f t="shared" si="41"/>
        <v>0.3256735817797751</v>
      </c>
      <c r="G59">
        <f t="shared" si="41"/>
        <v>0.3256735817797751</v>
      </c>
      <c r="H59">
        <f t="shared" si="41"/>
        <v>0.3256735817797751</v>
      </c>
      <c r="I59">
        <f t="shared" si="41"/>
        <v>0.3256735817797751</v>
      </c>
      <c r="J59">
        <f t="shared" si="41"/>
        <v>0.3256735817797751</v>
      </c>
      <c r="K59">
        <f t="shared" si="41"/>
        <v>0.3256735817797751</v>
      </c>
      <c r="L59">
        <f t="shared" si="41"/>
        <v>0.3256735817797751</v>
      </c>
      <c r="M59">
        <f t="shared" si="41"/>
        <v>0.3256735817797751</v>
      </c>
      <c r="N59">
        <f t="shared" si="41"/>
        <v>0.3256735817797751</v>
      </c>
      <c r="O59">
        <f t="shared" si="41"/>
        <v>0.3256735817797751</v>
      </c>
      <c r="P59">
        <f t="shared" si="41"/>
        <v>0.3256735817797751</v>
      </c>
      <c r="Q59">
        <f t="shared" si="41"/>
        <v>0.3256735817797751</v>
      </c>
      <c r="R59">
        <f t="shared" si="41"/>
        <v>0.3256735817797751</v>
      </c>
      <c r="S59">
        <f t="shared" si="41"/>
        <v>0.3256735817797751</v>
      </c>
      <c r="T59">
        <f t="shared" si="41"/>
        <v>0.3256735817797751</v>
      </c>
      <c r="U59">
        <f t="shared" si="41"/>
        <v>0.3256735817797751</v>
      </c>
      <c r="V59">
        <f>'Smooth 2'!C54/100</f>
        <v>0.3256735817797751</v>
      </c>
      <c r="W59">
        <f>'Smooth 2'!D54/100</f>
        <v>0.3285585039910866</v>
      </c>
      <c r="X59">
        <f>'Smooth 2'!E54/100</f>
        <v>0.330787500316948</v>
      </c>
      <c r="Y59">
        <f>'Smooth 2'!F54/100</f>
        <v>0.3325624298667334</v>
      </c>
      <c r="Z59">
        <f>'Smooth 2'!G54/100</f>
        <v>0.33681022141741207</v>
      </c>
      <c r="AA59">
        <f>'Smooth 2'!H54/100</f>
        <v>0.34391348324926063</v>
      </c>
      <c r="AB59">
        <f>'Smooth 2'!I54/100</f>
        <v>0.34779781828094314</v>
      </c>
      <c r="AC59">
        <f>'Smooth 2'!J54/100</f>
        <v>0.35017178208971095</v>
      </c>
      <c r="AD59">
        <f>'Smooth 2'!K54/100</f>
        <v>0.3549277076604013</v>
      </c>
      <c r="AE59">
        <f>'Smooth 2'!L54/100</f>
        <v>0.3592025188479415</v>
      </c>
      <c r="AF59">
        <f>'Smooth 2'!M54/100</f>
        <v>0.3585258425424482</v>
      </c>
      <c r="AG59">
        <f>'Smooth 2'!N54/100</f>
        <v>0.3658333333333333</v>
      </c>
      <c r="AH59">
        <f>'Smooth 2'!O54/100</f>
        <v>0.355</v>
      </c>
      <c r="AI59">
        <f>'Smooth 2'!P54/100</f>
        <v>0.341</v>
      </c>
      <c r="AJ59">
        <f>'Smooth 2'!Q54/100</f>
        <v>0.324</v>
      </c>
      <c r="AK59">
        <f>'Smooth 2'!R54/100</f>
        <v>0.31666666666666665</v>
      </c>
      <c r="AL59">
        <f>'Smooth 2'!S54/100</f>
        <v>0.3188333333333333</v>
      </c>
      <c r="AM59">
        <f>'Smooth 2'!T54/100</f>
        <v>0.3178333333333333</v>
      </c>
      <c r="AN59">
        <f>'Smooth 2'!U54/100</f>
        <v>0.3185</v>
      </c>
      <c r="AO59">
        <f>'Smooth 2'!V54/100</f>
        <v>0.3175</v>
      </c>
      <c r="AP59">
        <f>'Smooth 2'!W54/100</f>
        <v>0.3171666666666666</v>
      </c>
      <c r="AQ59">
        <f>'Smooth 2'!X54/100</f>
        <v>0.31099999999999994</v>
      </c>
      <c r="AR59">
        <f>'Smooth 2'!Y54/100</f>
        <v>0.39132143499723027</v>
      </c>
      <c r="AS59">
        <f>'Smooth 2'!Z54/100</f>
        <v>0.4058801717981537</v>
      </c>
      <c r="AT59">
        <f>'Smooth 2'!AA54/100</f>
        <v>0.4204389085990772</v>
      </c>
      <c r="AU59">
        <f>'Smooth 2'!AB54/100</f>
        <v>0.43499764540000063</v>
      </c>
      <c r="AV59">
        <f>'Smooth 2'!AC54/100</f>
        <v>0.4495563822009241</v>
      </c>
      <c r="AW59">
        <f>'Smooth 2'!AD54/100</f>
        <v>0.46411511900184754</v>
      </c>
      <c r="AX59">
        <f>'Smooth 2'!AE54/100</f>
        <v>0.478673855802771</v>
      </c>
      <c r="AY59">
        <f>'Smooth 2'!AF54/100</f>
        <v>0.49323259260369445</v>
      </c>
      <c r="AZ59">
        <f>'Smooth 2'!AG54/100</f>
        <v>0.5077913294046179</v>
      </c>
      <c r="BA59">
        <f>'Smooth 2'!AH54/100</f>
        <v>0.5202431067533507</v>
      </c>
      <c r="BB59">
        <f>'Smooth 2'!AI54/100</f>
        <v>0.5326948841020837</v>
      </c>
      <c r="BC59">
        <f>'Smooth 2'!AJ54/100</f>
        <v>0.5451466614508166</v>
      </c>
      <c r="BD59">
        <f>'Smooth 2'!AK54/100</f>
        <v>0.5575984387995496</v>
      </c>
      <c r="BE59">
        <f>'Smooth 2'!AL54/100</f>
        <v>0.5700502161482826</v>
      </c>
      <c r="BF59">
        <f>'Smooth 2'!AM54/100</f>
        <v>0.5825019934970155</v>
      </c>
      <c r="BG59">
        <f>'Smooth 2'!AN54/100</f>
        <v>0.5949537708457484</v>
      </c>
    </row>
    <row r="60" spans="1:59" ht="12.75">
      <c r="A60">
        <v>58</v>
      </c>
      <c r="B60">
        <f aca="true" t="shared" si="42" ref="B60:U60">C60</f>
        <v>0.3079432888309445</v>
      </c>
      <c r="C60">
        <f t="shared" si="42"/>
        <v>0.3079432888309445</v>
      </c>
      <c r="D60">
        <f t="shared" si="42"/>
        <v>0.3079432888309445</v>
      </c>
      <c r="E60">
        <f t="shared" si="42"/>
        <v>0.3079432888309445</v>
      </c>
      <c r="F60">
        <f t="shared" si="42"/>
        <v>0.3079432888309445</v>
      </c>
      <c r="G60">
        <f t="shared" si="42"/>
        <v>0.3079432888309445</v>
      </c>
      <c r="H60">
        <f t="shared" si="42"/>
        <v>0.3079432888309445</v>
      </c>
      <c r="I60">
        <f t="shared" si="42"/>
        <v>0.3079432888309445</v>
      </c>
      <c r="J60">
        <f t="shared" si="42"/>
        <v>0.3079432888309445</v>
      </c>
      <c r="K60">
        <f t="shared" si="42"/>
        <v>0.3079432888309445</v>
      </c>
      <c r="L60">
        <f t="shared" si="42"/>
        <v>0.3079432888309445</v>
      </c>
      <c r="M60">
        <f t="shared" si="42"/>
        <v>0.3079432888309445</v>
      </c>
      <c r="N60">
        <f t="shared" si="42"/>
        <v>0.3079432888309445</v>
      </c>
      <c r="O60">
        <f t="shared" si="42"/>
        <v>0.3079432888309445</v>
      </c>
      <c r="P60">
        <f t="shared" si="42"/>
        <v>0.3079432888309445</v>
      </c>
      <c r="Q60">
        <f t="shared" si="42"/>
        <v>0.3079432888309445</v>
      </c>
      <c r="R60">
        <f t="shared" si="42"/>
        <v>0.3079432888309445</v>
      </c>
      <c r="S60">
        <f t="shared" si="42"/>
        <v>0.3079432888309445</v>
      </c>
      <c r="T60">
        <f t="shared" si="42"/>
        <v>0.3079432888309445</v>
      </c>
      <c r="U60">
        <f t="shared" si="42"/>
        <v>0.3079432888309445</v>
      </c>
      <c r="V60">
        <f>'Smooth 2'!C55/100</f>
        <v>0.3079432888309445</v>
      </c>
      <c r="W60">
        <f>'Smooth 2'!D55/100</f>
        <v>0.3106711503569477</v>
      </c>
      <c r="X60">
        <f>'Smooth 2'!E55/100</f>
        <v>0.3127787958577793</v>
      </c>
      <c r="Y60">
        <f>'Smooth 2'!F55/100</f>
        <v>0.31445709484665385</v>
      </c>
      <c r="Z60">
        <f>'Smooth 2'!G55/100</f>
        <v>0.3184736284974209</v>
      </c>
      <c r="AA60">
        <f>'Smooth 2'!H55/100</f>
        <v>0.32519017516348087</v>
      </c>
      <c r="AB60">
        <f>'Smooth 2'!I55/100</f>
        <v>0.32886303956359797</v>
      </c>
      <c r="AC60">
        <f>'Smooth 2'!J55/100</f>
        <v>0.33110776024018</v>
      </c>
      <c r="AD60">
        <f>'Smooth 2'!K55/100</f>
        <v>0.33560476412262547</v>
      </c>
      <c r="AE60">
        <f>'Smooth 2'!L55/100</f>
        <v>0.3396468464095229</v>
      </c>
      <c r="AF60">
        <f>'Smooth 2'!M55/100</f>
        <v>0.3390070096568798</v>
      </c>
      <c r="AG60">
        <f>'Smooth 2'!N55/100</f>
        <v>0.3459166666666667</v>
      </c>
      <c r="AH60">
        <f>'Smooth 2'!O55/100</f>
        <v>0.3345</v>
      </c>
      <c r="AI60">
        <f>'Smooth 2'!P55/100</f>
        <v>0.3195</v>
      </c>
      <c r="AJ60">
        <f>'Smooth 2'!Q55/100</f>
        <v>0.301</v>
      </c>
      <c r="AK60">
        <f>'Smooth 2'!R55/100</f>
        <v>0.29233333333333333</v>
      </c>
      <c r="AL60">
        <f>'Smooth 2'!S55/100</f>
        <v>0.29241666666666666</v>
      </c>
      <c r="AM60">
        <f>'Smooth 2'!T55/100</f>
        <v>0.2909166666666667</v>
      </c>
      <c r="AN60">
        <f>'Smooth 2'!U55/100</f>
        <v>0.29075000000000006</v>
      </c>
      <c r="AO60">
        <f>'Smooth 2'!V55/100</f>
        <v>0.28925000000000006</v>
      </c>
      <c r="AP60">
        <f>'Smooth 2'!W55/100</f>
        <v>0.2875833333333333</v>
      </c>
      <c r="AQ60">
        <f>'Smooth 2'!X55/100</f>
        <v>0.27899999999999997</v>
      </c>
      <c r="AR60">
        <f>'Smooth 2'!Y55/100</f>
        <v>0.3098118963074461</v>
      </c>
      <c r="AS60">
        <f>'Smooth 2'!Z55/100</f>
        <v>0.32698048108207317</v>
      </c>
      <c r="AT60">
        <f>'Smooth 2'!AA55/100</f>
        <v>0.3441490658567003</v>
      </c>
      <c r="AU60">
        <f>'Smooth 2'!AB55/100</f>
        <v>0.3613176506313275</v>
      </c>
      <c r="AV60">
        <f>'Smooth 2'!AC55/100</f>
        <v>0.3784862354059546</v>
      </c>
      <c r="AW60">
        <f>'Smooth 2'!AD55/100</f>
        <v>0.3956548201805818</v>
      </c>
      <c r="AX60">
        <f>'Smooth 2'!AE55/100</f>
        <v>0.4128234049552089</v>
      </c>
      <c r="AY60">
        <f>'Smooth 2'!AF55/100</f>
        <v>0.42999198972983604</v>
      </c>
      <c r="AZ60">
        <f>'Smooth 2'!AG55/100</f>
        <v>0.4471605745044632</v>
      </c>
      <c r="BA60">
        <f>'Smooth 2'!AH55/100</f>
        <v>0.462064581532519</v>
      </c>
      <c r="BB60">
        <f>'Smooth 2'!AI55/100</f>
        <v>0.47696858856057467</v>
      </c>
      <c r="BC60">
        <f>'Smooth 2'!AJ55/100</f>
        <v>0.49187259558863033</v>
      </c>
      <c r="BD60">
        <f>'Smooth 2'!AK55/100</f>
        <v>0.506776602616686</v>
      </c>
      <c r="BE60">
        <f>'Smooth 2'!AL55/100</f>
        <v>0.5216806096447416</v>
      </c>
      <c r="BF60">
        <f>'Smooth 2'!AM55/100</f>
        <v>0.5365846166727973</v>
      </c>
      <c r="BG60">
        <f>'Smooth 2'!AN55/100</f>
        <v>0.5514886237008529</v>
      </c>
    </row>
    <row r="61" spans="1:59" ht="12.75">
      <c r="A61">
        <v>59</v>
      </c>
      <c r="B61">
        <f aca="true" t="shared" si="43" ref="B61:U61">C61</f>
        <v>0.2902129958821139</v>
      </c>
      <c r="C61">
        <f t="shared" si="43"/>
        <v>0.2902129958821139</v>
      </c>
      <c r="D61">
        <f t="shared" si="43"/>
        <v>0.2902129958821139</v>
      </c>
      <c r="E61">
        <f t="shared" si="43"/>
        <v>0.2902129958821139</v>
      </c>
      <c r="F61">
        <f t="shared" si="43"/>
        <v>0.2902129958821139</v>
      </c>
      <c r="G61">
        <f t="shared" si="43"/>
        <v>0.2902129958821139</v>
      </c>
      <c r="H61">
        <f t="shared" si="43"/>
        <v>0.2902129958821139</v>
      </c>
      <c r="I61">
        <f t="shared" si="43"/>
        <v>0.2902129958821139</v>
      </c>
      <c r="J61">
        <f t="shared" si="43"/>
        <v>0.2902129958821139</v>
      </c>
      <c r="K61">
        <f t="shared" si="43"/>
        <v>0.2902129958821139</v>
      </c>
      <c r="L61">
        <f t="shared" si="43"/>
        <v>0.2902129958821139</v>
      </c>
      <c r="M61">
        <f t="shared" si="43"/>
        <v>0.2902129958821139</v>
      </c>
      <c r="N61">
        <f t="shared" si="43"/>
        <v>0.2902129958821139</v>
      </c>
      <c r="O61">
        <f t="shared" si="43"/>
        <v>0.2902129958821139</v>
      </c>
      <c r="P61">
        <f t="shared" si="43"/>
        <v>0.2902129958821139</v>
      </c>
      <c r="Q61">
        <f t="shared" si="43"/>
        <v>0.2902129958821139</v>
      </c>
      <c r="R61">
        <f t="shared" si="43"/>
        <v>0.2902129958821139</v>
      </c>
      <c r="S61">
        <f t="shared" si="43"/>
        <v>0.2902129958821139</v>
      </c>
      <c r="T61">
        <f t="shared" si="43"/>
        <v>0.2902129958821139</v>
      </c>
      <c r="U61">
        <f t="shared" si="43"/>
        <v>0.2902129958821139</v>
      </c>
      <c r="V61">
        <f>'Smooth 2'!C56/100</f>
        <v>0.2902129958821139</v>
      </c>
      <c r="W61">
        <f>'Smooth 2'!D56/100</f>
        <v>0.29278379672280885</v>
      </c>
      <c r="X61">
        <f>'Smooth 2'!E56/100</f>
        <v>0.2947700913986106</v>
      </c>
      <c r="Y61">
        <f>'Smooth 2'!F56/100</f>
        <v>0.2963517598265743</v>
      </c>
      <c r="Z61">
        <f>'Smooth 2'!G56/100</f>
        <v>0.30013703557742966</v>
      </c>
      <c r="AA61">
        <f>'Smooth 2'!H56/100</f>
        <v>0.30646686707770104</v>
      </c>
      <c r="AB61">
        <f>'Smooth 2'!I56/100</f>
        <v>0.30992826084625275</v>
      </c>
      <c r="AC61">
        <f>'Smooth 2'!J56/100</f>
        <v>0.31204373839064903</v>
      </c>
      <c r="AD61">
        <f>'Smooth 2'!K56/100</f>
        <v>0.31628182058484966</v>
      </c>
      <c r="AE61">
        <f>'Smooth 2'!L56/100</f>
        <v>0.3200911739711042</v>
      </c>
      <c r="AF61">
        <f>'Smooth 2'!M56/100</f>
        <v>0.31948817677131147</v>
      </c>
      <c r="AG61">
        <f>'Smooth 2'!N56/100</f>
        <v>0.326</v>
      </c>
      <c r="AH61">
        <f>'Smooth 2'!O56/100</f>
        <v>0.314</v>
      </c>
      <c r="AI61">
        <f>'Smooth 2'!P56/100</f>
        <v>0.298</v>
      </c>
      <c r="AJ61">
        <f>'Smooth 2'!Q56/100</f>
        <v>0.278</v>
      </c>
      <c r="AK61">
        <f>'Smooth 2'!R56/100</f>
        <v>0.268</v>
      </c>
      <c r="AL61">
        <f>'Smooth 2'!S56/100</f>
        <v>0.266</v>
      </c>
      <c r="AM61">
        <f>'Smooth 2'!T56/100</f>
        <v>0.264</v>
      </c>
      <c r="AN61">
        <f>'Smooth 2'!U56/100</f>
        <v>0.263</v>
      </c>
      <c r="AO61">
        <f>'Smooth 2'!V56/100</f>
        <v>0.261</v>
      </c>
      <c r="AP61">
        <f>'Smooth 2'!W56/100</f>
        <v>0.258</v>
      </c>
      <c r="AQ61">
        <f>'Smooth 2'!X56/100</f>
        <v>0.247</v>
      </c>
      <c r="AR61">
        <f>'Smooth 2'!Y56/100</f>
        <v>0.24665841435596916</v>
      </c>
      <c r="AS61">
        <f>'Smooth 2'!Z56/100</f>
        <v>0.26124196553687834</v>
      </c>
      <c r="AT61">
        <f>'Smooth 2'!AA56/100</f>
        <v>0.27582551671778754</v>
      </c>
      <c r="AU61">
        <f>'Smooth 2'!AB56/100</f>
        <v>0.2904090678986967</v>
      </c>
      <c r="AV61">
        <f>'Smooth 2'!AC56/100</f>
        <v>0.3049926190796059</v>
      </c>
      <c r="AW61">
        <f>'Smooth 2'!AD56/100</f>
        <v>0.31957617026051505</v>
      </c>
      <c r="AX61">
        <f>'Smooth 2'!AE56/100</f>
        <v>0.33415972144142425</v>
      </c>
      <c r="AY61">
        <f>'Smooth 2'!AF56/100</f>
        <v>0.34874327262233334</v>
      </c>
      <c r="AZ61">
        <f>'Smooth 2'!AG56/100</f>
        <v>0.3633268238032425</v>
      </c>
      <c r="BA61">
        <f>'Smooth 2'!AH56/100</f>
        <v>0.37885643335127683</v>
      </c>
      <c r="BB61">
        <f>'Smooth 2'!AI56/100</f>
        <v>0.3943860428993111</v>
      </c>
      <c r="BC61">
        <f>'Smooth 2'!AJ56/100</f>
        <v>0.40991565244734546</v>
      </c>
      <c r="BD61">
        <f>'Smooth 2'!AK56/100</f>
        <v>0.42544526199537974</v>
      </c>
      <c r="BE61">
        <f>'Smooth 2'!AL56/100</f>
        <v>0.4409748715434141</v>
      </c>
      <c r="BF61">
        <f>'Smooth 2'!AM56/100</f>
        <v>0.4565044810914484</v>
      </c>
      <c r="BG61">
        <f>'Smooth 2'!AN56/100</f>
        <v>0.4720340906394827</v>
      </c>
    </row>
    <row r="62" spans="1:59" ht="12.75">
      <c r="A62">
        <v>60</v>
      </c>
      <c r="B62">
        <f aca="true" t="shared" si="44" ref="B62:U62">C62</f>
        <v>0.25037260869226347</v>
      </c>
      <c r="C62">
        <f t="shared" si="44"/>
        <v>0.25037260869226347</v>
      </c>
      <c r="D62">
        <f t="shared" si="44"/>
        <v>0.25037260869226347</v>
      </c>
      <c r="E62">
        <f t="shared" si="44"/>
        <v>0.25037260869226347</v>
      </c>
      <c r="F62">
        <f t="shared" si="44"/>
        <v>0.25037260869226347</v>
      </c>
      <c r="G62">
        <f t="shared" si="44"/>
        <v>0.25037260869226347</v>
      </c>
      <c r="H62">
        <f t="shared" si="44"/>
        <v>0.25037260869226347</v>
      </c>
      <c r="I62">
        <f t="shared" si="44"/>
        <v>0.25037260869226347</v>
      </c>
      <c r="J62">
        <f t="shared" si="44"/>
        <v>0.25037260869226347</v>
      </c>
      <c r="K62">
        <f t="shared" si="44"/>
        <v>0.25037260869226347</v>
      </c>
      <c r="L62">
        <f t="shared" si="44"/>
        <v>0.25037260869226347</v>
      </c>
      <c r="M62">
        <f t="shared" si="44"/>
        <v>0.25037260869226347</v>
      </c>
      <c r="N62">
        <f t="shared" si="44"/>
        <v>0.25037260869226347</v>
      </c>
      <c r="O62">
        <f t="shared" si="44"/>
        <v>0.25037260869226347</v>
      </c>
      <c r="P62">
        <f t="shared" si="44"/>
        <v>0.25037260869226347</v>
      </c>
      <c r="Q62">
        <f t="shared" si="44"/>
        <v>0.25037260869226347</v>
      </c>
      <c r="R62">
        <f t="shared" si="44"/>
        <v>0.25037260869226347</v>
      </c>
      <c r="S62">
        <f t="shared" si="44"/>
        <v>0.25037260869226347</v>
      </c>
      <c r="T62">
        <f t="shared" si="44"/>
        <v>0.25037260869226347</v>
      </c>
      <c r="U62">
        <f t="shared" si="44"/>
        <v>0.25037260869226347</v>
      </c>
      <c r="V62">
        <f>'Smooth 2'!C57/100</f>
        <v>0.25037260869226347</v>
      </c>
      <c r="W62">
        <f>'Smooth 2'!D57/100</f>
        <v>0.2525904904620189</v>
      </c>
      <c r="X62">
        <f>'Smooth 2'!E57/100</f>
        <v>0.25430410696668454</v>
      </c>
      <c r="Y62">
        <f>'Smooth 2'!F57/100</f>
        <v>0.25566864424108116</v>
      </c>
      <c r="Z62">
        <f>'Smooth 2'!G57/100</f>
        <v>0.25893427802664115</v>
      </c>
      <c r="AA62">
        <f>'Smooth 2'!H57/100</f>
        <v>0.26439515141202596</v>
      </c>
      <c r="AB62">
        <f>'Smooth 2'!I57/100</f>
        <v>0.26738136567479265</v>
      </c>
      <c r="AC62">
        <f>'Smooth 2'!J57/100</f>
        <v>0.2692064308473929</v>
      </c>
      <c r="AD62">
        <f>'Smooth 2'!K57/100</f>
        <v>0.27286270989026956</v>
      </c>
      <c r="AE62">
        <f>'Smooth 2'!L57/100</f>
        <v>0.2761491159378288</v>
      </c>
      <c r="AF62">
        <f>'Smooth 2'!M57/100</f>
        <v>0.2756288980837408</v>
      </c>
      <c r="AG62">
        <f>'Smooth 2'!N57/100</f>
        <v>0.28124677940622955</v>
      </c>
      <c r="AH62">
        <f>'Smooth 2'!O57/100</f>
        <v>0.2708941372194971</v>
      </c>
      <c r="AI62">
        <f>'Smooth 2'!P57/100</f>
        <v>0.257090614303854</v>
      </c>
      <c r="AJ62">
        <f>'Smooth 2'!Q57/100</f>
        <v>0.23983621065930003</v>
      </c>
      <c r="AK62">
        <f>'Smooth 2'!R57/100</f>
        <v>0.23120900883702306</v>
      </c>
      <c r="AL62">
        <f>'Smooth 2'!S57/100</f>
        <v>0.22948356847256768</v>
      </c>
      <c r="AM62">
        <f>'Smooth 2'!T57/100</f>
        <v>0.22775812810811225</v>
      </c>
      <c r="AN62">
        <f>'Smooth 2'!U57/100</f>
        <v>0.22689540792588456</v>
      </c>
      <c r="AO62">
        <f>'Smooth 2'!V57/100</f>
        <v>0.2251699675614292</v>
      </c>
      <c r="AP62">
        <f>'Smooth 2'!W57/100</f>
        <v>0.22258180701474609</v>
      </c>
      <c r="AQ62">
        <f>'Smooth 2'!X57/100</f>
        <v>0.21309188501024137</v>
      </c>
      <c r="AR62">
        <f>'Smooth 2'!Y57/100</f>
        <v>0.156155140007656</v>
      </c>
      <c r="AS62">
        <f>'Smooth 2'!Z57/100</f>
        <v>0.16931402012824942</v>
      </c>
      <c r="AT62">
        <f>'Smooth 2'!AA57/100</f>
        <v>0.18247290024884297</v>
      </c>
      <c r="AU62">
        <f>'Smooth 2'!AB57/100</f>
        <v>0.19563178036943651</v>
      </c>
      <c r="AV62">
        <f>'Smooth 2'!AC57/100</f>
        <v>0.20879066049003003</v>
      </c>
      <c r="AW62">
        <f>'Smooth 2'!AD57/100</f>
        <v>0.22194954061062358</v>
      </c>
      <c r="AX62">
        <f>'Smooth 2'!AE57/100</f>
        <v>0.23510842073121713</v>
      </c>
      <c r="AY62">
        <f>'Smooth 2'!AF57/100</f>
        <v>0.24826730085181065</v>
      </c>
      <c r="AZ62">
        <f>'Smooth 2'!AG57/100</f>
        <v>0.26142618097240417</v>
      </c>
      <c r="BA62">
        <f>'Smooth 2'!AH57/100</f>
        <v>0.27612794185002226</v>
      </c>
      <c r="BB62">
        <f>'Smooth 2'!AI57/100</f>
        <v>0.29082970272764036</v>
      </c>
      <c r="BC62">
        <f>'Smooth 2'!AJ57/100</f>
        <v>0.30553146360525846</v>
      </c>
      <c r="BD62">
        <f>'Smooth 2'!AK57/100</f>
        <v>0.32023322448287656</v>
      </c>
      <c r="BE62">
        <f>'Smooth 2'!AL57/100</f>
        <v>0.3349349853604947</v>
      </c>
      <c r="BF62">
        <f>'Smooth 2'!AM57/100</f>
        <v>0.34963674623811286</v>
      </c>
      <c r="BG62">
        <f>'Smooth 2'!AN57/100</f>
        <v>0.364338507115731</v>
      </c>
    </row>
    <row r="63" spans="1:59" ht="12.75">
      <c r="A63">
        <v>61</v>
      </c>
      <c r="B63">
        <f aca="true" t="shared" si="45" ref="B63:U63">C63</f>
        <v>0.21053222150241305</v>
      </c>
      <c r="C63">
        <f t="shared" si="45"/>
        <v>0.21053222150241305</v>
      </c>
      <c r="D63">
        <f t="shared" si="45"/>
        <v>0.21053222150241305</v>
      </c>
      <c r="E63">
        <f t="shared" si="45"/>
        <v>0.21053222150241305</v>
      </c>
      <c r="F63">
        <f t="shared" si="45"/>
        <v>0.21053222150241305</v>
      </c>
      <c r="G63">
        <f t="shared" si="45"/>
        <v>0.21053222150241305</v>
      </c>
      <c r="H63">
        <f t="shared" si="45"/>
        <v>0.21053222150241305</v>
      </c>
      <c r="I63">
        <f t="shared" si="45"/>
        <v>0.21053222150241305</v>
      </c>
      <c r="J63">
        <f t="shared" si="45"/>
        <v>0.21053222150241305</v>
      </c>
      <c r="K63">
        <f t="shared" si="45"/>
        <v>0.21053222150241305</v>
      </c>
      <c r="L63">
        <f t="shared" si="45"/>
        <v>0.21053222150241305</v>
      </c>
      <c r="M63">
        <f t="shared" si="45"/>
        <v>0.21053222150241305</v>
      </c>
      <c r="N63">
        <f t="shared" si="45"/>
        <v>0.21053222150241305</v>
      </c>
      <c r="O63">
        <f t="shared" si="45"/>
        <v>0.21053222150241305</v>
      </c>
      <c r="P63">
        <f t="shared" si="45"/>
        <v>0.21053222150241305</v>
      </c>
      <c r="Q63">
        <f t="shared" si="45"/>
        <v>0.21053222150241305</v>
      </c>
      <c r="R63">
        <f t="shared" si="45"/>
        <v>0.21053222150241305</v>
      </c>
      <c r="S63">
        <f t="shared" si="45"/>
        <v>0.21053222150241305</v>
      </c>
      <c r="T63">
        <f t="shared" si="45"/>
        <v>0.21053222150241305</v>
      </c>
      <c r="U63">
        <f t="shared" si="45"/>
        <v>0.21053222150241305</v>
      </c>
      <c r="V63">
        <f>'Smooth 2'!C58/100</f>
        <v>0.21053222150241305</v>
      </c>
      <c r="W63">
        <f>'Smooth 2'!D58/100</f>
        <v>0.21239718420122902</v>
      </c>
      <c r="X63">
        <f>'Smooth 2'!E58/100</f>
        <v>0.21383812253475845</v>
      </c>
      <c r="Y63">
        <f>'Smooth 2'!F58/100</f>
        <v>0.21498552865558804</v>
      </c>
      <c r="Z63">
        <f>'Smooth 2'!G58/100</f>
        <v>0.2177315204758527</v>
      </c>
      <c r="AA63">
        <f>'Smooth 2'!H58/100</f>
        <v>0.22232343574635086</v>
      </c>
      <c r="AB63">
        <f>'Smooth 2'!I58/100</f>
        <v>0.2248344705033326</v>
      </c>
      <c r="AC63">
        <f>'Smooth 2'!J58/100</f>
        <v>0.22636912330413664</v>
      </c>
      <c r="AD63">
        <f>'Smooth 2'!K58/100</f>
        <v>0.22944359919568946</v>
      </c>
      <c r="AE63">
        <f>'Smooth 2'!L58/100</f>
        <v>0.2322070579045534</v>
      </c>
      <c r="AF63">
        <f>'Smooth 2'!M58/100</f>
        <v>0.23176961939617016</v>
      </c>
      <c r="AG63">
        <f>'Smooth 2'!N58/100</f>
        <v>0.2364935588124591</v>
      </c>
      <c r="AH63">
        <f>'Smooth 2'!O58/100</f>
        <v>0.2277882744389943</v>
      </c>
      <c r="AI63">
        <f>'Smooth 2'!P58/100</f>
        <v>0.216181228607708</v>
      </c>
      <c r="AJ63">
        <f>'Smooth 2'!Q58/100</f>
        <v>0.20167242131860008</v>
      </c>
      <c r="AK63">
        <f>'Smooth 2'!R58/100</f>
        <v>0.19441801767404612</v>
      </c>
      <c r="AL63">
        <f>'Smooth 2'!S58/100</f>
        <v>0.19296713694513534</v>
      </c>
      <c r="AM63">
        <f>'Smooth 2'!T58/100</f>
        <v>0.1915162562162245</v>
      </c>
      <c r="AN63">
        <f>'Smooth 2'!U58/100</f>
        <v>0.19079081585176916</v>
      </c>
      <c r="AO63">
        <f>'Smooth 2'!V58/100</f>
        <v>0.18933993512285838</v>
      </c>
      <c r="AP63">
        <f>'Smooth 2'!W58/100</f>
        <v>0.1871636140294922</v>
      </c>
      <c r="AQ63">
        <f>'Smooth 2'!X58/100</f>
        <v>0.1791837700204828</v>
      </c>
      <c r="AR63">
        <f>'Smooth 2'!Y58/100</f>
        <v>0.12681023173973083</v>
      </c>
      <c r="AS63">
        <f>'Smooth 2'!Z58/100</f>
        <v>0.1312086209792661</v>
      </c>
      <c r="AT63">
        <f>'Smooth 2'!AA58/100</f>
        <v>0.13560701021880134</v>
      </c>
      <c r="AU63">
        <f>'Smooth 2'!AB58/100</f>
        <v>0.1400053994583366</v>
      </c>
      <c r="AV63">
        <f>'Smooth 2'!AC58/100</f>
        <v>0.14440378869787185</v>
      </c>
      <c r="AW63">
        <f>'Smooth 2'!AD58/100</f>
        <v>0.1488021779374071</v>
      </c>
      <c r="AX63">
        <f>'Smooth 2'!AE58/100</f>
        <v>0.15320056717694236</v>
      </c>
      <c r="AY63">
        <f>'Smooth 2'!AF58/100</f>
        <v>0.15759895641647761</v>
      </c>
      <c r="AZ63">
        <f>'Smooth 2'!AG58/100</f>
        <v>0.16199734565601287</v>
      </c>
      <c r="BA63">
        <f>'Smooth 2'!AH58/100</f>
        <v>0.1805020954878006</v>
      </c>
      <c r="BB63">
        <f>'Smooth 2'!AI58/100</f>
        <v>0.19900684531958843</v>
      </c>
      <c r="BC63">
        <f>'Smooth 2'!AJ58/100</f>
        <v>0.21751159515137622</v>
      </c>
      <c r="BD63">
        <f>'Smooth 2'!AK58/100</f>
        <v>0.23601634498316404</v>
      </c>
      <c r="BE63">
        <f>'Smooth 2'!AL58/100</f>
        <v>0.25452109481495183</v>
      </c>
      <c r="BF63">
        <f>'Smooth 2'!AM58/100</f>
        <v>0.2730258446467397</v>
      </c>
      <c r="BG63">
        <f>'Smooth 2'!AN58/100</f>
        <v>0.29153059447852747</v>
      </c>
    </row>
    <row r="64" spans="1:59" ht="12.75">
      <c r="A64">
        <v>62</v>
      </c>
      <c r="B64">
        <f aca="true" t="shared" si="46" ref="B64:U64">C64</f>
        <v>0.1706918343125626</v>
      </c>
      <c r="C64">
        <f t="shared" si="46"/>
        <v>0.1706918343125626</v>
      </c>
      <c r="D64">
        <f t="shared" si="46"/>
        <v>0.1706918343125626</v>
      </c>
      <c r="E64">
        <f t="shared" si="46"/>
        <v>0.1706918343125626</v>
      </c>
      <c r="F64">
        <f t="shared" si="46"/>
        <v>0.1706918343125626</v>
      </c>
      <c r="G64">
        <f t="shared" si="46"/>
        <v>0.1706918343125626</v>
      </c>
      <c r="H64">
        <f t="shared" si="46"/>
        <v>0.1706918343125626</v>
      </c>
      <c r="I64">
        <f t="shared" si="46"/>
        <v>0.1706918343125626</v>
      </c>
      <c r="J64">
        <f t="shared" si="46"/>
        <v>0.1706918343125626</v>
      </c>
      <c r="K64">
        <f t="shared" si="46"/>
        <v>0.1706918343125626</v>
      </c>
      <c r="L64">
        <f t="shared" si="46"/>
        <v>0.1706918343125626</v>
      </c>
      <c r="M64">
        <f t="shared" si="46"/>
        <v>0.1706918343125626</v>
      </c>
      <c r="N64">
        <f t="shared" si="46"/>
        <v>0.1706918343125626</v>
      </c>
      <c r="O64">
        <f t="shared" si="46"/>
        <v>0.1706918343125626</v>
      </c>
      <c r="P64">
        <f t="shared" si="46"/>
        <v>0.1706918343125626</v>
      </c>
      <c r="Q64">
        <f t="shared" si="46"/>
        <v>0.1706918343125626</v>
      </c>
      <c r="R64">
        <f t="shared" si="46"/>
        <v>0.1706918343125626</v>
      </c>
      <c r="S64">
        <f t="shared" si="46"/>
        <v>0.1706918343125626</v>
      </c>
      <c r="T64">
        <f t="shared" si="46"/>
        <v>0.1706918343125626</v>
      </c>
      <c r="U64">
        <f t="shared" si="46"/>
        <v>0.1706918343125626</v>
      </c>
      <c r="V64">
        <f>'Smooth 2'!C59/100</f>
        <v>0.1706918343125626</v>
      </c>
      <c r="W64">
        <f>'Smooth 2'!D59/100</f>
        <v>0.1722038779404391</v>
      </c>
      <c r="X64">
        <f>'Smooth 2'!E59/100</f>
        <v>0.1733721381028324</v>
      </c>
      <c r="Y64">
        <f>'Smooth 2'!F59/100</f>
        <v>0.1743024130700949</v>
      </c>
      <c r="Z64">
        <f>'Smooth 2'!G59/100</f>
        <v>0.1765287629250642</v>
      </c>
      <c r="AA64">
        <f>'Smooth 2'!H59/100</f>
        <v>0.18025172008067572</v>
      </c>
      <c r="AB64">
        <f>'Smooth 2'!I59/100</f>
        <v>0.18228757533187256</v>
      </c>
      <c r="AC64">
        <f>'Smooth 2'!J59/100</f>
        <v>0.18353181576088048</v>
      </c>
      <c r="AD64">
        <f>'Smooth 2'!K59/100</f>
        <v>0.1860244885011094</v>
      </c>
      <c r="AE64">
        <f>'Smooth 2'!L59/100</f>
        <v>0.18826499987127795</v>
      </c>
      <c r="AF64">
        <f>'Smooth 2'!M59/100</f>
        <v>0.1879103407085995</v>
      </c>
      <c r="AG64">
        <f>'Smooth 2'!N59/100</f>
        <v>0.1917403382186886</v>
      </c>
      <c r="AH64">
        <f>'Smooth 2'!O59/100</f>
        <v>0.18468241165849147</v>
      </c>
      <c r="AI64">
        <f>'Smooth 2'!P59/100</f>
        <v>0.175271842911562</v>
      </c>
      <c r="AJ64">
        <f>'Smooth 2'!Q59/100</f>
        <v>0.1635086319779001</v>
      </c>
      <c r="AK64">
        <f>'Smooth 2'!R59/100</f>
        <v>0.15762702651106916</v>
      </c>
      <c r="AL64">
        <f>'Smooth 2'!S59/100</f>
        <v>0.15645070541770298</v>
      </c>
      <c r="AM64">
        <f>'Smooth 2'!T59/100</f>
        <v>0.1552743843243368</v>
      </c>
      <c r="AN64">
        <f>'Smooth 2'!U59/100</f>
        <v>0.1546862237776537</v>
      </c>
      <c r="AO64">
        <f>'Smooth 2'!V59/100</f>
        <v>0.15350990268428752</v>
      </c>
      <c r="AP64">
        <f>'Smooth 2'!W59/100</f>
        <v>0.15174542104423824</v>
      </c>
      <c r="AQ64">
        <f>'Smooth 2'!X59/100</f>
        <v>0.14527565503072418</v>
      </c>
      <c r="AR64">
        <f>'Smooth 2'!Y59/100</f>
        <v>0.11085432434504426</v>
      </c>
      <c r="AS64">
        <f>'Smooth 2'!Z59/100</f>
        <v>0.11471844258868226</v>
      </c>
      <c r="AT64">
        <f>'Smooth 2'!AA59/100</f>
        <v>0.11858256083232023</v>
      </c>
      <c r="AU64">
        <f>'Smooth 2'!AB59/100</f>
        <v>0.1224466790759582</v>
      </c>
      <c r="AV64">
        <f>'Smooth 2'!AC59/100</f>
        <v>0.12631079731959619</v>
      </c>
      <c r="AW64">
        <f>'Smooth 2'!AD59/100</f>
        <v>0.13017491556323416</v>
      </c>
      <c r="AX64">
        <f>'Smooth 2'!AE59/100</f>
        <v>0.13403903380687213</v>
      </c>
      <c r="AY64">
        <f>'Smooth 2'!AF59/100</f>
        <v>0.1379031520505101</v>
      </c>
      <c r="AZ64">
        <f>'Smooth 2'!AG59/100</f>
        <v>0.14176727029414807</v>
      </c>
      <c r="BA64">
        <f>'Smooth 2'!AH59/100</f>
        <v>0.14510719673202022</v>
      </c>
      <c r="BB64">
        <f>'Smooth 2'!AI59/100</f>
        <v>0.1484471231698923</v>
      </c>
      <c r="BC64">
        <f>'Smooth 2'!AJ59/100</f>
        <v>0.1517870496077644</v>
      </c>
      <c r="BD64">
        <f>'Smooth 2'!AK59/100</f>
        <v>0.15512697604563652</v>
      </c>
      <c r="BE64">
        <f>'Smooth 2'!AL59/100</f>
        <v>0.15846690248350861</v>
      </c>
      <c r="BF64">
        <f>'Smooth 2'!AM59/100</f>
        <v>0.16180682892138074</v>
      </c>
      <c r="BG64">
        <f>'Smooth 2'!AN59/100</f>
        <v>0.16514675535925286</v>
      </c>
    </row>
    <row r="65" spans="1:59" ht="12.75">
      <c r="A65">
        <v>63</v>
      </c>
      <c r="B65">
        <f aca="true" t="shared" si="47" ref="B65:U65">C65</f>
        <v>0.13085144712271216</v>
      </c>
      <c r="C65">
        <f t="shared" si="47"/>
        <v>0.13085144712271216</v>
      </c>
      <c r="D65">
        <f t="shared" si="47"/>
        <v>0.13085144712271216</v>
      </c>
      <c r="E65">
        <f t="shared" si="47"/>
        <v>0.13085144712271216</v>
      </c>
      <c r="F65">
        <f t="shared" si="47"/>
        <v>0.13085144712271216</v>
      </c>
      <c r="G65">
        <f t="shared" si="47"/>
        <v>0.13085144712271216</v>
      </c>
      <c r="H65">
        <f t="shared" si="47"/>
        <v>0.13085144712271216</v>
      </c>
      <c r="I65">
        <f t="shared" si="47"/>
        <v>0.13085144712271216</v>
      </c>
      <c r="J65">
        <f t="shared" si="47"/>
        <v>0.13085144712271216</v>
      </c>
      <c r="K65">
        <f t="shared" si="47"/>
        <v>0.13085144712271216</v>
      </c>
      <c r="L65">
        <f t="shared" si="47"/>
        <v>0.13085144712271216</v>
      </c>
      <c r="M65">
        <f t="shared" si="47"/>
        <v>0.13085144712271216</v>
      </c>
      <c r="N65">
        <f t="shared" si="47"/>
        <v>0.13085144712271216</v>
      </c>
      <c r="O65">
        <f t="shared" si="47"/>
        <v>0.13085144712271216</v>
      </c>
      <c r="P65">
        <f t="shared" si="47"/>
        <v>0.13085144712271216</v>
      </c>
      <c r="Q65">
        <f t="shared" si="47"/>
        <v>0.13085144712271216</v>
      </c>
      <c r="R65">
        <f t="shared" si="47"/>
        <v>0.13085144712271216</v>
      </c>
      <c r="S65">
        <f t="shared" si="47"/>
        <v>0.13085144712271216</v>
      </c>
      <c r="T65">
        <f t="shared" si="47"/>
        <v>0.13085144712271216</v>
      </c>
      <c r="U65">
        <f t="shared" si="47"/>
        <v>0.13085144712271216</v>
      </c>
      <c r="V65">
        <f>'Smooth 2'!C60/100</f>
        <v>0.13085144712271216</v>
      </c>
      <c r="W65">
        <f>'Smooth 2'!D60/100</f>
        <v>0.1320105716796492</v>
      </c>
      <c r="X65">
        <f>'Smooth 2'!E60/100</f>
        <v>0.1329061536709063</v>
      </c>
      <c r="Y65">
        <f>'Smooth 2'!F60/100</f>
        <v>0.13361929748460177</v>
      </c>
      <c r="Z65">
        <f>'Smooth 2'!G60/100</f>
        <v>0.13532600537427578</v>
      </c>
      <c r="AA65">
        <f>'Smooth 2'!H60/100</f>
        <v>0.13818000441500064</v>
      </c>
      <c r="AB65">
        <f>'Smooth 2'!I60/100</f>
        <v>0.13974068016041247</v>
      </c>
      <c r="AC65">
        <f>'Smooth 2'!J60/100</f>
        <v>0.1406945082176243</v>
      </c>
      <c r="AD65">
        <f>'Smooth 2'!K60/100</f>
        <v>0.14260537780652932</v>
      </c>
      <c r="AE65">
        <f>'Smooth 2'!L60/100</f>
        <v>0.1443229418380026</v>
      </c>
      <c r="AF65">
        <f>'Smooth 2'!M60/100</f>
        <v>0.14405106202102885</v>
      </c>
      <c r="AG65">
        <f>'Smooth 2'!N60/100</f>
        <v>0.14698711762491817</v>
      </c>
      <c r="AH65">
        <f>'Smooth 2'!O60/100</f>
        <v>0.14157654887798862</v>
      </c>
      <c r="AI65">
        <f>'Smooth 2'!P60/100</f>
        <v>0.13436245721541598</v>
      </c>
      <c r="AJ65">
        <f>'Smooth 2'!Q60/100</f>
        <v>0.12534484263720014</v>
      </c>
      <c r="AK65">
        <f>'Smooth 2'!R60/100</f>
        <v>0.12083603534809223</v>
      </c>
      <c r="AL65">
        <f>'Smooth 2'!S60/100</f>
        <v>0.11993427389027066</v>
      </c>
      <c r="AM65">
        <f>'Smooth 2'!T60/100</f>
        <v>0.11903251243244906</v>
      </c>
      <c r="AN65">
        <f>'Smooth 2'!U60/100</f>
        <v>0.11858163170353828</v>
      </c>
      <c r="AO65">
        <f>'Smooth 2'!V60/100</f>
        <v>0.1176798702457167</v>
      </c>
      <c r="AP65">
        <f>'Smooth 2'!W60/100</f>
        <v>0.11632722805898432</v>
      </c>
      <c r="AQ65">
        <f>'Smooth 2'!X60/100</f>
        <v>0.11136754004096559</v>
      </c>
      <c r="AR65">
        <f>'Smooth 2'!Y60/100</f>
        <v>0.08688970701504646</v>
      </c>
      <c r="AS65">
        <f>'Smooth 2'!Z60/100</f>
        <v>0.08955064346171783</v>
      </c>
      <c r="AT65">
        <f>'Smooth 2'!AA60/100</f>
        <v>0.09221157990838924</v>
      </c>
      <c r="AU65">
        <f>'Smooth 2'!AB60/100</f>
        <v>0.09487251635506064</v>
      </c>
      <c r="AV65">
        <f>'Smooth 2'!AC60/100</f>
        <v>0.09753345280173205</v>
      </c>
      <c r="AW65">
        <f>'Smooth 2'!AD60/100</f>
        <v>0.10019438924840346</v>
      </c>
      <c r="AX65">
        <f>'Smooth 2'!AE60/100</f>
        <v>0.10285532569507487</v>
      </c>
      <c r="AY65">
        <f>'Smooth 2'!AF60/100</f>
        <v>0.10551626214174627</v>
      </c>
      <c r="AZ65">
        <f>'Smooth 2'!AG60/100</f>
        <v>0.10817719858841768</v>
      </c>
      <c r="BA65">
        <f>'Smooth 2'!AH60/100</f>
        <v>0.11318076903256685</v>
      </c>
      <c r="BB65">
        <f>'Smooth 2'!AI60/100</f>
        <v>0.11818433947671605</v>
      </c>
      <c r="BC65">
        <f>'Smooth 2'!AJ60/100</f>
        <v>0.12318790992086527</v>
      </c>
      <c r="BD65">
        <f>'Smooth 2'!AK60/100</f>
        <v>0.1281914803650145</v>
      </c>
      <c r="BE65">
        <f>'Smooth 2'!AL60/100</f>
        <v>0.1331950508091637</v>
      </c>
      <c r="BF65">
        <f>'Smooth 2'!AM60/100</f>
        <v>0.1381986212533129</v>
      </c>
      <c r="BG65">
        <f>'Smooth 2'!AN60/100</f>
        <v>0.1432021916974621</v>
      </c>
    </row>
    <row r="66" spans="1:59" ht="12.75">
      <c r="A66">
        <v>64</v>
      </c>
      <c r="B66">
        <f aca="true" t="shared" si="48" ref="B66:U66">C66</f>
        <v>0.09101105993286172</v>
      </c>
      <c r="C66">
        <f t="shared" si="48"/>
        <v>0.09101105993286172</v>
      </c>
      <c r="D66">
        <f t="shared" si="48"/>
        <v>0.09101105993286172</v>
      </c>
      <c r="E66">
        <f t="shared" si="48"/>
        <v>0.09101105993286172</v>
      </c>
      <c r="F66">
        <f t="shared" si="48"/>
        <v>0.09101105993286172</v>
      </c>
      <c r="G66">
        <f t="shared" si="48"/>
        <v>0.09101105993286172</v>
      </c>
      <c r="H66">
        <f t="shared" si="48"/>
        <v>0.09101105993286172</v>
      </c>
      <c r="I66">
        <f t="shared" si="48"/>
        <v>0.09101105993286172</v>
      </c>
      <c r="J66">
        <f t="shared" si="48"/>
        <v>0.09101105993286172</v>
      </c>
      <c r="K66">
        <f t="shared" si="48"/>
        <v>0.09101105993286172</v>
      </c>
      <c r="L66">
        <f t="shared" si="48"/>
        <v>0.09101105993286172</v>
      </c>
      <c r="M66">
        <f t="shared" si="48"/>
        <v>0.09101105993286172</v>
      </c>
      <c r="N66">
        <f t="shared" si="48"/>
        <v>0.09101105993286172</v>
      </c>
      <c r="O66">
        <f t="shared" si="48"/>
        <v>0.09101105993286172</v>
      </c>
      <c r="P66">
        <f t="shared" si="48"/>
        <v>0.09101105993286172</v>
      </c>
      <c r="Q66">
        <f t="shared" si="48"/>
        <v>0.09101105993286172</v>
      </c>
      <c r="R66">
        <f t="shared" si="48"/>
        <v>0.09101105993286172</v>
      </c>
      <c r="S66">
        <f t="shared" si="48"/>
        <v>0.09101105993286172</v>
      </c>
      <c r="T66">
        <f t="shared" si="48"/>
        <v>0.09101105993286172</v>
      </c>
      <c r="U66">
        <f t="shared" si="48"/>
        <v>0.09101105993286172</v>
      </c>
      <c r="V66">
        <f>'Smooth 2'!C61/100</f>
        <v>0.09101105993286172</v>
      </c>
      <c r="W66">
        <f>'Smooth 2'!D61/100</f>
        <v>0.09181726541885922</v>
      </c>
      <c r="X66">
        <f>'Smooth 2'!E61/100</f>
        <v>0.09244016923898023</v>
      </c>
      <c r="Y66">
        <f>'Smooth 2'!F61/100</f>
        <v>0.09293618189910859</v>
      </c>
      <c r="Z66">
        <f>'Smooth 2'!G61/100</f>
        <v>0.09412324782348726</v>
      </c>
      <c r="AA66">
        <f>'Smooth 2'!H61/100</f>
        <v>0.0961082887493255</v>
      </c>
      <c r="AB66">
        <f>'Smooth 2'!I61/100</f>
        <v>0.09719378498895238</v>
      </c>
      <c r="AC66">
        <f>'Smooth 2'!J61/100</f>
        <v>0.0978572006743681</v>
      </c>
      <c r="AD66">
        <f>'Smooth 2'!K61/100</f>
        <v>0.09918626711194921</v>
      </c>
      <c r="AE66">
        <f>'Smooth 2'!L61/100</f>
        <v>0.10038088380472715</v>
      </c>
      <c r="AF66">
        <f>'Smooth 2'!M61/100</f>
        <v>0.10019178333345817</v>
      </c>
      <c r="AG66">
        <f>'Smooth 2'!N61/100</f>
        <v>0.10223389703114769</v>
      </c>
      <c r="AH66">
        <f>'Smooth 2'!O61/100</f>
        <v>0.09847068609748579</v>
      </c>
      <c r="AI66">
        <f>'Smooth 2'!P61/100</f>
        <v>0.09345307151926999</v>
      </c>
      <c r="AJ66">
        <f>'Smooth 2'!Q61/100</f>
        <v>0.08718105329650015</v>
      </c>
      <c r="AK66">
        <f>'Smooth 2'!R61/100</f>
        <v>0.08404504418511526</v>
      </c>
      <c r="AL66">
        <f>'Smooth 2'!S61/100</f>
        <v>0.08341784236283828</v>
      </c>
      <c r="AM66">
        <f>'Smooth 2'!T61/100</f>
        <v>0.08279064054056132</v>
      </c>
      <c r="AN66">
        <f>'Smooth 2'!U61/100</f>
        <v>0.08247703962942282</v>
      </c>
      <c r="AO66">
        <f>'Smooth 2'!V61/100</f>
        <v>0.08184983780714586</v>
      </c>
      <c r="AP66">
        <f>'Smooth 2'!W61/100</f>
        <v>0.08090903507373039</v>
      </c>
      <c r="AQ66">
        <f>'Smooth 2'!X61/100</f>
        <v>0.07745942505120698</v>
      </c>
      <c r="AR66">
        <f>'Smooth 2'!Y61/100</f>
        <v>0.08033223081658707</v>
      </c>
      <c r="AS66">
        <f>'Smooth 2'!Z61/100</f>
        <v>0.08284322176667817</v>
      </c>
      <c r="AT66">
        <f>'Smooth 2'!AA61/100</f>
        <v>0.08535421271676935</v>
      </c>
      <c r="AU66">
        <f>'Smooth 2'!AB61/100</f>
        <v>0.08786520366686051</v>
      </c>
      <c r="AV66">
        <f>'Smooth 2'!AC61/100</f>
        <v>0.09037619461695169</v>
      </c>
      <c r="AW66">
        <f>'Smooth 2'!AD61/100</f>
        <v>0.09288718556704285</v>
      </c>
      <c r="AX66">
        <f>'Smooth 2'!AE61/100</f>
        <v>0.09539817651713403</v>
      </c>
      <c r="AY66">
        <f>'Smooth 2'!AF61/100</f>
        <v>0.0979091674672252</v>
      </c>
      <c r="AZ66">
        <f>'Smooth 2'!AG61/100</f>
        <v>0.10042015841731634</v>
      </c>
      <c r="BA66">
        <f>'Smooth 2'!AH61/100</f>
        <v>0.10214690804999275</v>
      </c>
      <c r="BB66">
        <f>'Smooth 2'!AI61/100</f>
        <v>0.10387365768266914</v>
      </c>
      <c r="BC66">
        <f>'Smooth 2'!AJ61/100</f>
        <v>0.10560040731534553</v>
      </c>
      <c r="BD66">
        <f>'Smooth 2'!AK61/100</f>
        <v>0.10732715694802192</v>
      </c>
      <c r="BE66">
        <f>'Smooth 2'!AL61/100</f>
        <v>0.1090539065806983</v>
      </c>
      <c r="BF66">
        <f>'Smooth 2'!AM61/100</f>
        <v>0.11078065621337468</v>
      </c>
      <c r="BG66">
        <f>'Smooth 2'!AN61/100</f>
        <v>0.11250740584605108</v>
      </c>
    </row>
    <row r="67" spans="1:59" ht="12.75">
      <c r="A67">
        <v>65</v>
      </c>
      <c r="B67">
        <f aca="true" t="shared" si="49" ref="B67:U67">C67</f>
        <v>0.05117067274301129</v>
      </c>
      <c r="C67">
        <f t="shared" si="49"/>
        <v>0.05117067274301129</v>
      </c>
      <c r="D67">
        <f t="shared" si="49"/>
        <v>0.05117067274301129</v>
      </c>
      <c r="E67">
        <f t="shared" si="49"/>
        <v>0.05117067274301129</v>
      </c>
      <c r="F67">
        <f t="shared" si="49"/>
        <v>0.05117067274301129</v>
      </c>
      <c r="G67">
        <f t="shared" si="49"/>
        <v>0.05117067274301129</v>
      </c>
      <c r="H67">
        <f t="shared" si="49"/>
        <v>0.05117067274301129</v>
      </c>
      <c r="I67">
        <f t="shared" si="49"/>
        <v>0.05117067274301129</v>
      </c>
      <c r="J67">
        <f t="shared" si="49"/>
        <v>0.05117067274301129</v>
      </c>
      <c r="K67">
        <f t="shared" si="49"/>
        <v>0.05117067274301129</v>
      </c>
      <c r="L67">
        <f t="shared" si="49"/>
        <v>0.05117067274301129</v>
      </c>
      <c r="M67">
        <f t="shared" si="49"/>
        <v>0.05117067274301129</v>
      </c>
      <c r="N67">
        <f t="shared" si="49"/>
        <v>0.05117067274301129</v>
      </c>
      <c r="O67">
        <f t="shared" si="49"/>
        <v>0.05117067274301129</v>
      </c>
      <c r="P67">
        <f t="shared" si="49"/>
        <v>0.05117067274301129</v>
      </c>
      <c r="Q67">
        <f t="shared" si="49"/>
        <v>0.05117067274301129</v>
      </c>
      <c r="R67">
        <f t="shared" si="49"/>
        <v>0.05117067274301129</v>
      </c>
      <c r="S67">
        <f t="shared" si="49"/>
        <v>0.05117067274301129</v>
      </c>
      <c r="T67">
        <f t="shared" si="49"/>
        <v>0.05117067274301129</v>
      </c>
      <c r="U67">
        <f t="shared" si="49"/>
        <v>0.05117067274301129</v>
      </c>
      <c r="V67">
        <f>'Smooth 2'!C62/100</f>
        <v>0.05117067274301129</v>
      </c>
      <c r="W67">
        <f>'Smooth 2'!D62/100</f>
        <v>0.05162395915806933</v>
      </c>
      <c r="X67">
        <f>'Smooth 2'!E62/100</f>
        <v>0.05197418480705414</v>
      </c>
      <c r="Y67">
        <f>'Smooth 2'!F62/100</f>
        <v>0.05225306631361547</v>
      </c>
      <c r="Z67">
        <f>'Smooth 2'!G62/100</f>
        <v>0.0529204902726988</v>
      </c>
      <c r="AA67">
        <f>'Smooth 2'!H62/100</f>
        <v>0.054036573083650404</v>
      </c>
      <c r="AB67">
        <f>'Smooth 2'!I62/100</f>
        <v>0.05464688981749235</v>
      </c>
      <c r="AC67">
        <f>'Smooth 2'!J62/100</f>
        <v>0.05501989313111191</v>
      </c>
      <c r="AD67">
        <f>'Smooth 2'!K62/100</f>
        <v>0.05576715641736914</v>
      </c>
      <c r="AE67">
        <f>'Smooth 2'!L62/100</f>
        <v>0.056438825771451734</v>
      </c>
      <c r="AF67">
        <f>'Smooth 2'!M62/100</f>
        <v>0.05633250464588753</v>
      </c>
      <c r="AG67">
        <f>'Smooth 2'!N62/100</f>
        <v>0.057480676437377226</v>
      </c>
      <c r="AH67">
        <f>'Smooth 2'!O62/100</f>
        <v>0.05536482331698297</v>
      </c>
      <c r="AI67">
        <f>'Smooth 2'!P62/100</f>
        <v>0.05254368582312398</v>
      </c>
      <c r="AJ67">
        <f>'Smooth 2'!Q62/100</f>
        <v>0.049017263955800215</v>
      </c>
      <c r="AK67">
        <f>'Smooth 2'!R62/100</f>
        <v>0.04725405302213834</v>
      </c>
      <c r="AL67">
        <f>'Smooth 2'!S62/100</f>
        <v>0.04690141083540596</v>
      </c>
      <c r="AM67">
        <f>'Smooth 2'!T62/100</f>
        <v>0.04654876864867358</v>
      </c>
      <c r="AN67">
        <f>'Smooth 2'!U62/100</f>
        <v>0.046372447555307394</v>
      </c>
      <c r="AO67">
        <f>'Smooth 2'!V62/100</f>
        <v>0.046019805368575015</v>
      </c>
      <c r="AP67">
        <f>'Smooth 2'!W62/100</f>
        <v>0.04549084208847645</v>
      </c>
      <c r="AQ67">
        <f>'Smooth 2'!X62/100</f>
        <v>0.043551310061448384</v>
      </c>
      <c r="AR67">
        <f>'Smooth 2'!Y62/100</f>
        <v>0.044256594434913143</v>
      </c>
      <c r="AS67">
        <f>'Smooth 2'!Z62/100</f>
        <v>0.04413415473044874</v>
      </c>
      <c r="AT67">
        <f>'Smooth 2'!AA62/100</f>
        <v>0.04401171502598431</v>
      </c>
      <c r="AU67">
        <f>'Smooth 2'!AB62/100</f>
        <v>0.04388927532151988</v>
      </c>
      <c r="AV67">
        <f>'Smooth 2'!AC62/100</f>
        <v>0.04376683561705545</v>
      </c>
      <c r="AW67">
        <f>'Smooth 2'!AD62/100</f>
        <v>0.04364439591259102</v>
      </c>
      <c r="AX67">
        <f>'Smooth 2'!AE62/100</f>
        <v>0.04352195620812659</v>
      </c>
      <c r="AY67">
        <f>'Smooth 2'!AF62/100</f>
        <v>0.04339951650366216</v>
      </c>
      <c r="AZ67">
        <f>'Smooth 2'!AG62/100</f>
        <v>0.04327707679919773</v>
      </c>
      <c r="BA67">
        <f>'Smooth 2'!AH62/100</f>
        <v>0.04786763323139808</v>
      </c>
      <c r="BB67">
        <f>'Smooth 2'!AI62/100</f>
        <v>0.05245818966359841</v>
      </c>
      <c r="BC67">
        <f>'Smooth 2'!AJ62/100</f>
        <v>0.05704874609579874</v>
      </c>
      <c r="BD67">
        <f>'Smooth 2'!AK62/100</f>
        <v>0.06163930252799907</v>
      </c>
      <c r="BE67">
        <f>'Smooth 2'!AL62/100</f>
        <v>0.0662298589601994</v>
      </c>
      <c r="BF67">
        <f>'Smooth 2'!AM62/100</f>
        <v>0.07082041539239974</v>
      </c>
      <c r="BG67">
        <f>'Smooth 2'!AN62/100</f>
        <v>0.07541097182460006</v>
      </c>
    </row>
    <row r="68" spans="1:59" ht="12.75">
      <c r="A68">
        <v>66</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row>
    <row r="69" spans="1:59" ht="12.75">
      <c r="A69">
        <v>67</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row>
    <row r="70" spans="1:59" ht="12.75">
      <c r="A70">
        <v>68</v>
      </c>
      <c r="B70">
        <v>0</v>
      </c>
      <c r="C70">
        <v>0</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row>
    <row r="71" spans="1:59" ht="12.75">
      <c r="A71">
        <v>69</v>
      </c>
      <c r="B71">
        <v>0</v>
      </c>
      <c r="C71">
        <v>0</v>
      </c>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row>
    <row r="72" spans="1:59" ht="12.75">
      <c r="A72">
        <v>70</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row>
    <row r="73" spans="1:59" ht="12.75">
      <c r="A73">
        <v>71</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row>
    <row r="74" spans="1:59" ht="12.75">
      <c r="A74">
        <v>72</v>
      </c>
      <c r="B74">
        <v>0</v>
      </c>
      <c r="C74">
        <v>0</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row>
    <row r="75" spans="1:59" ht="12.75">
      <c r="A75">
        <v>73</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row>
    <row r="76" spans="1:59" ht="12.75">
      <c r="A76">
        <v>74</v>
      </c>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row>
    <row r="77" spans="1:59" ht="12.75">
      <c r="A77">
        <v>75</v>
      </c>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row>
    <row r="78" spans="1:59" ht="12.75">
      <c r="A78">
        <v>76</v>
      </c>
      <c r="B78">
        <v>0</v>
      </c>
      <c r="C78">
        <v>0</v>
      </c>
      <c r="D78">
        <v>0</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row>
    <row r="79" spans="1:59" ht="12.75">
      <c r="A79">
        <v>77</v>
      </c>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row>
    <row r="80" spans="1:59" ht="12.75">
      <c r="A80">
        <v>78</v>
      </c>
      <c r="B80">
        <v>0</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row>
    <row r="81" spans="1:59" ht="12.75">
      <c r="A81">
        <v>79</v>
      </c>
      <c r="B81">
        <v>0</v>
      </c>
      <c r="C81">
        <v>0</v>
      </c>
      <c r="D81">
        <v>0</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row>
    <row r="82" spans="1:59" ht="12.75">
      <c r="A82">
        <v>80</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row>
    <row r="83" spans="1:59" ht="12.75">
      <c r="A83">
        <v>81</v>
      </c>
      <c r="B83">
        <v>0</v>
      </c>
      <c r="C83">
        <v>0</v>
      </c>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row>
    <row r="84" spans="1:59" ht="12.75">
      <c r="A84">
        <v>82</v>
      </c>
      <c r="B84">
        <v>0</v>
      </c>
      <c r="C84">
        <v>0</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row>
    <row r="85" spans="1:59" ht="12.75">
      <c r="A85">
        <v>83</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row>
    <row r="86" spans="1:59" ht="12.75">
      <c r="A86">
        <v>84</v>
      </c>
      <c r="B86">
        <v>0</v>
      </c>
      <c r="C86">
        <v>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row>
    <row r="87" spans="1:59" ht="12.75">
      <c r="A87">
        <v>85</v>
      </c>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row>
    <row r="88" spans="1:59" ht="12.75">
      <c r="A88">
        <v>86</v>
      </c>
      <c r="B88">
        <v>0</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row>
    <row r="89" spans="1:59" ht="12.75">
      <c r="A89">
        <v>87</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row>
    <row r="90" spans="1:59" ht="12.75">
      <c r="A90">
        <v>88</v>
      </c>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row>
    <row r="91" spans="1:59" ht="12.75">
      <c r="A91">
        <v>89</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row>
    <row r="92" spans="1:59" ht="12.75">
      <c r="A92">
        <v>90</v>
      </c>
      <c r="B92">
        <v>0</v>
      </c>
      <c r="C92">
        <v>0</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row>
    <row r="93" spans="1:59" ht="12.75">
      <c r="A93">
        <v>91</v>
      </c>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c r="BC93">
        <v>0</v>
      </c>
      <c r="BD93">
        <v>0</v>
      </c>
      <c r="BE93">
        <v>0</v>
      </c>
      <c r="BF93">
        <v>0</v>
      </c>
      <c r="BG93">
        <v>0</v>
      </c>
    </row>
    <row r="94" spans="1:59" ht="12.75">
      <c r="A94">
        <v>92</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row>
    <row r="95" spans="1:59" ht="12.75">
      <c r="A95">
        <v>93</v>
      </c>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row>
    <row r="96" spans="1:59" ht="12.75">
      <c r="A96">
        <v>94</v>
      </c>
      <c r="B96">
        <v>0</v>
      </c>
      <c r="C96">
        <v>0</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c r="BC96">
        <v>0</v>
      </c>
      <c r="BD96">
        <v>0</v>
      </c>
      <c r="BE96">
        <v>0</v>
      </c>
      <c r="BF96">
        <v>0</v>
      </c>
      <c r="BG96">
        <v>0</v>
      </c>
    </row>
    <row r="97" spans="1:59" ht="12.75">
      <c r="A97">
        <v>95</v>
      </c>
      <c r="B97">
        <v>0</v>
      </c>
      <c r="C97">
        <v>0</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row>
    <row r="98" spans="1:59" ht="12.75">
      <c r="A98">
        <v>96</v>
      </c>
      <c r="B98">
        <v>0</v>
      </c>
      <c r="C98">
        <v>0</v>
      </c>
      <c r="D98">
        <v>0</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row>
    <row r="99" spans="1:59" ht="12.75">
      <c r="A99">
        <v>97</v>
      </c>
      <c r="B99">
        <v>0</v>
      </c>
      <c r="C99">
        <v>0</v>
      </c>
      <c r="D99">
        <v>0</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row>
    <row r="100" spans="1:59" ht="12.75">
      <c r="A100">
        <v>98</v>
      </c>
      <c r="B100">
        <v>0</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row>
    <row r="101" spans="1:59" ht="12.75">
      <c r="A101">
        <v>99</v>
      </c>
      <c r="B101">
        <v>0</v>
      </c>
      <c r="C101">
        <v>0</v>
      </c>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row>
    <row r="107" ht="12.75">
      <c r="E107" t="s">
        <v>78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C14"/>
  <sheetViews>
    <sheetView workbookViewId="0" topLeftCell="A1">
      <selection activeCell="B45" sqref="B45"/>
    </sheetView>
  </sheetViews>
  <sheetFormatPr defaultColWidth="9.140625" defaultRowHeight="12.75"/>
  <sheetData>
    <row r="1" spans="2:40" ht="15">
      <c r="B1" s="5">
        <v>1970</v>
      </c>
      <c r="C1" s="5">
        <v>1971</v>
      </c>
      <c r="D1" s="5">
        <v>1972</v>
      </c>
      <c r="E1" s="5">
        <v>1973</v>
      </c>
      <c r="F1" s="5">
        <v>1974</v>
      </c>
      <c r="G1" s="5">
        <v>1975</v>
      </c>
      <c r="H1" s="5">
        <v>1976</v>
      </c>
      <c r="I1" s="5">
        <v>1977</v>
      </c>
      <c r="J1" s="5">
        <v>1978</v>
      </c>
      <c r="K1" s="5">
        <v>1979</v>
      </c>
      <c r="L1" s="5">
        <v>1980</v>
      </c>
      <c r="M1" s="5">
        <v>1981</v>
      </c>
      <c r="N1" s="5">
        <v>1982</v>
      </c>
      <c r="O1" s="5">
        <v>1983</v>
      </c>
      <c r="P1" s="5">
        <v>1984</v>
      </c>
      <c r="Q1" s="5">
        <v>1985</v>
      </c>
      <c r="R1" s="5">
        <v>1986</v>
      </c>
      <c r="S1" s="5">
        <v>1987</v>
      </c>
      <c r="T1" s="5">
        <v>1988</v>
      </c>
      <c r="U1" s="5">
        <v>1989</v>
      </c>
      <c r="V1" s="5">
        <v>1990</v>
      </c>
      <c r="W1" s="5">
        <v>1991</v>
      </c>
      <c r="X1" s="5">
        <v>1992</v>
      </c>
      <c r="Y1" s="5">
        <v>1993</v>
      </c>
      <c r="Z1" s="5">
        <v>1994</v>
      </c>
      <c r="AA1" s="5">
        <v>1995</v>
      </c>
      <c r="AB1" s="5">
        <v>1996</v>
      </c>
      <c r="AC1" s="5">
        <v>1997</v>
      </c>
      <c r="AD1" s="5">
        <v>1998</v>
      </c>
      <c r="AE1" s="5">
        <v>1999</v>
      </c>
      <c r="AF1" s="5">
        <v>2000</v>
      </c>
      <c r="AG1" s="5">
        <v>2001</v>
      </c>
      <c r="AH1" s="5">
        <v>2002</v>
      </c>
      <c r="AI1" s="5">
        <v>2003</v>
      </c>
      <c r="AJ1" s="6">
        <v>2004</v>
      </c>
      <c r="AK1" s="6">
        <v>2005</v>
      </c>
      <c r="AL1" s="6">
        <v>2006</v>
      </c>
      <c r="AM1" s="6">
        <v>2007</v>
      </c>
      <c r="AN1" s="6">
        <v>2008</v>
      </c>
    </row>
    <row r="3" spans="1:81" ht="15">
      <c r="A3" s="7" t="s">
        <v>40</v>
      </c>
      <c r="B3" s="4">
        <v>1110708.5</v>
      </c>
      <c r="C3" s="4">
        <v>1117973</v>
      </c>
      <c r="D3" s="4">
        <v>1127029.5</v>
      </c>
      <c r="E3" s="4">
        <v>1137270</v>
      </c>
      <c r="F3" s="4">
        <v>1153105.5</v>
      </c>
      <c r="G3" s="4">
        <v>1171961.5</v>
      </c>
      <c r="H3" s="4">
        <v>1190267</v>
      </c>
      <c r="I3" s="4">
        <v>1206475.5</v>
      </c>
      <c r="J3" s="4">
        <v>1222542.5</v>
      </c>
      <c r="K3" s="4">
        <v>1239478</v>
      </c>
      <c r="L3" s="4">
        <v>1254620</v>
      </c>
      <c r="M3" s="4">
        <v>1259412</v>
      </c>
      <c r="N3" s="4">
        <v>1253445.5</v>
      </c>
      <c r="O3" s="4">
        <v>1243582.5</v>
      </c>
      <c r="P3" s="4">
        <v>1235911</v>
      </c>
      <c r="Q3" s="4">
        <v>1232348</v>
      </c>
      <c r="R3" s="4">
        <v>1226452.5</v>
      </c>
      <c r="S3" s="4">
        <v>1213055.5</v>
      </c>
      <c r="T3" s="4">
        <v>1184358</v>
      </c>
      <c r="U3" s="4">
        <v>1136224.5</v>
      </c>
      <c r="V3" s="4">
        <v>1077583.5</v>
      </c>
      <c r="W3" s="4">
        <v>1022578</v>
      </c>
      <c r="X3" s="4">
        <v>976367</v>
      </c>
      <c r="Y3" s="4">
        <v>945415.5</v>
      </c>
      <c r="Z3" s="4">
        <v>928605</v>
      </c>
      <c r="AA3" s="4">
        <v>922788.5</v>
      </c>
      <c r="AB3" s="4">
        <v>924900</v>
      </c>
      <c r="AC3" s="4">
        <v>926125.5</v>
      </c>
      <c r="AD3" s="4">
        <v>925085.5</v>
      </c>
      <c r="AE3" s="4">
        <v>925698</v>
      </c>
      <c r="AF3" s="4">
        <v>928990</v>
      </c>
      <c r="AG3" s="4">
        <v>936451.5</v>
      </c>
      <c r="AH3" s="4">
        <v>950649.5</v>
      </c>
      <c r="AI3" s="4">
        <v>965382</v>
      </c>
      <c r="AJ3" s="4">
        <v>975618</v>
      </c>
      <c r="AK3" s="4">
        <v>985212.5</v>
      </c>
      <c r="AL3" s="4">
        <v>994765</v>
      </c>
      <c r="AM3" s="4">
        <v>1001607</v>
      </c>
      <c r="AN3" s="4">
        <v>1007847.5</v>
      </c>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row>
    <row r="4" spans="1:81" ht="15">
      <c r="A4" s="7" t="s">
        <v>41</v>
      </c>
      <c r="B4" s="4">
        <v>1185090</v>
      </c>
      <c r="C4" s="4">
        <v>1184132</v>
      </c>
      <c r="D4" s="4">
        <v>1150791.5</v>
      </c>
      <c r="E4" s="4">
        <v>1130491.5</v>
      </c>
      <c r="F4" s="4">
        <v>1123950.5</v>
      </c>
      <c r="G4" s="4">
        <v>1130673</v>
      </c>
      <c r="H4" s="4">
        <v>1142506</v>
      </c>
      <c r="I4" s="4">
        <v>1151660</v>
      </c>
      <c r="J4" s="4">
        <v>1162515.5</v>
      </c>
      <c r="K4" s="4">
        <v>1180314.5</v>
      </c>
      <c r="L4" s="4">
        <v>1201013.5</v>
      </c>
      <c r="M4" s="4">
        <v>1219748.5</v>
      </c>
      <c r="N4" s="4">
        <v>1235573</v>
      </c>
      <c r="O4" s="4">
        <v>1249634</v>
      </c>
      <c r="P4" s="4">
        <v>1262356.5</v>
      </c>
      <c r="Q4" s="4">
        <v>1271960</v>
      </c>
      <c r="R4" s="4">
        <v>1274706.5</v>
      </c>
      <c r="S4" s="4">
        <v>1271750.5</v>
      </c>
      <c r="T4" s="4">
        <v>1266480</v>
      </c>
      <c r="U4" s="4">
        <v>1263303</v>
      </c>
      <c r="V4" s="4">
        <v>1265269</v>
      </c>
      <c r="W4" s="4">
        <v>1264996.5</v>
      </c>
      <c r="X4" s="4">
        <v>1255016</v>
      </c>
      <c r="Y4" s="4">
        <v>1228020</v>
      </c>
      <c r="Z4" s="4">
        <v>1177212</v>
      </c>
      <c r="AA4" s="4">
        <v>1112574.5</v>
      </c>
      <c r="AB4" s="4">
        <v>1053633.5</v>
      </c>
      <c r="AC4" s="4">
        <v>1006420.5</v>
      </c>
      <c r="AD4" s="4">
        <v>976490</v>
      </c>
      <c r="AE4" s="4">
        <v>961666.5</v>
      </c>
      <c r="AF4" s="4">
        <v>959288.5</v>
      </c>
      <c r="AG4" s="4">
        <v>966523.5</v>
      </c>
      <c r="AH4" s="4">
        <v>971592</v>
      </c>
      <c r="AI4" s="4">
        <v>970845.5</v>
      </c>
      <c r="AJ4" s="4">
        <v>969107.5</v>
      </c>
      <c r="AK4" s="4">
        <v>967048</v>
      </c>
      <c r="AL4" s="4">
        <v>965389.5</v>
      </c>
      <c r="AM4" s="4">
        <v>971896</v>
      </c>
      <c r="AN4" s="4">
        <v>986390</v>
      </c>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row>
    <row r="5" spans="1:81" ht="15">
      <c r="A5" s="7" t="s">
        <v>42</v>
      </c>
      <c r="B5" s="4">
        <v>916784.5</v>
      </c>
      <c r="C5" s="4">
        <v>976320.5</v>
      </c>
      <c r="D5" s="4">
        <v>1063906</v>
      </c>
      <c r="E5" s="4">
        <v>1126121.5</v>
      </c>
      <c r="F5" s="4">
        <v>1164956.5</v>
      </c>
      <c r="G5" s="4">
        <v>1200625.5</v>
      </c>
      <c r="H5" s="4">
        <v>1201278</v>
      </c>
      <c r="I5" s="4">
        <v>1168815</v>
      </c>
      <c r="J5" s="4">
        <v>1150763</v>
      </c>
      <c r="K5" s="4">
        <v>1146054</v>
      </c>
      <c r="L5" s="4">
        <v>1151397.5</v>
      </c>
      <c r="M5" s="4">
        <v>1161279.5</v>
      </c>
      <c r="N5" s="4">
        <v>1170006</v>
      </c>
      <c r="O5" s="4">
        <v>1179204</v>
      </c>
      <c r="P5" s="4">
        <v>1193259</v>
      </c>
      <c r="Q5" s="4">
        <v>1210021.5</v>
      </c>
      <c r="R5" s="4">
        <v>1228297.5</v>
      </c>
      <c r="S5" s="4">
        <v>1248618</v>
      </c>
      <c r="T5" s="4">
        <v>1268671.5</v>
      </c>
      <c r="U5" s="4">
        <v>1284714</v>
      </c>
      <c r="V5" s="4">
        <v>1298559</v>
      </c>
      <c r="W5" s="4">
        <v>1307124</v>
      </c>
      <c r="X5" s="4">
        <v>1308190.5</v>
      </c>
      <c r="Y5" s="4">
        <v>1305837</v>
      </c>
      <c r="Z5" s="4">
        <v>1302811.5</v>
      </c>
      <c r="AA5" s="4">
        <v>1299791.5</v>
      </c>
      <c r="AB5" s="4">
        <v>1293415</v>
      </c>
      <c r="AC5" s="4">
        <v>1280337</v>
      </c>
      <c r="AD5" s="4">
        <v>1252858</v>
      </c>
      <c r="AE5" s="4">
        <v>1205246.5</v>
      </c>
      <c r="AF5" s="4">
        <v>1147546</v>
      </c>
      <c r="AG5" s="4">
        <v>1095457.5</v>
      </c>
      <c r="AH5" s="4">
        <v>1051636.5</v>
      </c>
      <c r="AI5" s="4">
        <v>1020190</v>
      </c>
      <c r="AJ5" s="4">
        <v>1001064</v>
      </c>
      <c r="AK5" s="4">
        <v>992401</v>
      </c>
      <c r="AL5" s="4">
        <v>990676</v>
      </c>
      <c r="AM5" s="4">
        <v>989591.5</v>
      </c>
      <c r="AN5" s="4">
        <v>989709.5</v>
      </c>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row>
    <row r="6" spans="1:81" ht="15">
      <c r="A6" s="7" t="s">
        <v>43</v>
      </c>
      <c r="B6" s="4">
        <v>813019</v>
      </c>
      <c r="C6" s="4">
        <v>832862.5</v>
      </c>
      <c r="D6" s="4">
        <v>849329</v>
      </c>
      <c r="E6" s="4">
        <v>870660</v>
      </c>
      <c r="F6" s="4">
        <v>899237.5</v>
      </c>
      <c r="G6" s="4">
        <v>924864</v>
      </c>
      <c r="H6" s="4">
        <v>981287.5</v>
      </c>
      <c r="I6" s="4">
        <v>1067377</v>
      </c>
      <c r="J6" s="4">
        <v>1130794.5</v>
      </c>
      <c r="K6" s="4">
        <v>1171490.5</v>
      </c>
      <c r="L6" s="4">
        <v>1206469</v>
      </c>
      <c r="M6" s="4">
        <v>1205044.5</v>
      </c>
      <c r="N6" s="4">
        <v>1171933.5</v>
      </c>
      <c r="O6" s="4">
        <v>1152851.5</v>
      </c>
      <c r="P6" s="4">
        <v>1146364</v>
      </c>
      <c r="Q6" s="4">
        <v>1149382.5</v>
      </c>
      <c r="R6" s="4">
        <v>1159191.5</v>
      </c>
      <c r="S6" s="4">
        <v>1171489</v>
      </c>
      <c r="T6" s="4">
        <v>1184993</v>
      </c>
      <c r="U6" s="4">
        <v>1201753</v>
      </c>
      <c r="V6" s="4">
        <v>1221559.5</v>
      </c>
      <c r="W6" s="4">
        <v>1243969</v>
      </c>
      <c r="X6" s="4">
        <v>1266154</v>
      </c>
      <c r="Y6" s="4">
        <v>1287272.5</v>
      </c>
      <c r="Z6" s="4">
        <v>1305827.5</v>
      </c>
      <c r="AA6" s="4">
        <v>1318032.5</v>
      </c>
      <c r="AB6" s="4">
        <v>1321128.5</v>
      </c>
      <c r="AC6" s="4">
        <v>1318065.5</v>
      </c>
      <c r="AD6" s="4">
        <v>1314004</v>
      </c>
      <c r="AE6" s="4">
        <v>1313104.5</v>
      </c>
      <c r="AF6" s="4">
        <v>1315991.5</v>
      </c>
      <c r="AG6" s="4">
        <v>1315612</v>
      </c>
      <c r="AH6" s="4">
        <v>1304432.5</v>
      </c>
      <c r="AI6" s="4">
        <v>1274492</v>
      </c>
      <c r="AJ6" s="4">
        <v>1222581.5</v>
      </c>
      <c r="AK6" s="4">
        <v>1158172.5</v>
      </c>
      <c r="AL6" s="4">
        <v>1096547</v>
      </c>
      <c r="AM6" s="4">
        <v>1046564.5</v>
      </c>
      <c r="AN6" s="4">
        <v>1016245.5</v>
      </c>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15">
      <c r="A7" s="7" t="s">
        <v>44</v>
      </c>
      <c r="B7" s="4">
        <v>775510</v>
      </c>
      <c r="C7" s="4">
        <v>776496</v>
      </c>
      <c r="D7" s="4">
        <v>778779.5</v>
      </c>
      <c r="E7" s="4">
        <v>785428.5</v>
      </c>
      <c r="F7" s="4">
        <v>799574.5</v>
      </c>
      <c r="G7" s="4">
        <v>817795</v>
      </c>
      <c r="H7" s="4">
        <v>834484.5</v>
      </c>
      <c r="I7" s="4">
        <v>849402</v>
      </c>
      <c r="J7" s="4">
        <v>871082</v>
      </c>
      <c r="K7" s="4">
        <v>899665</v>
      </c>
      <c r="L7" s="4">
        <v>924494</v>
      </c>
      <c r="M7" s="4">
        <v>980182</v>
      </c>
      <c r="N7" s="4">
        <v>1064545.5</v>
      </c>
      <c r="O7" s="4">
        <v>1126217</v>
      </c>
      <c r="P7" s="4">
        <v>1165517</v>
      </c>
      <c r="Q7" s="4">
        <v>1198541.5</v>
      </c>
      <c r="R7" s="4">
        <v>1197177.5</v>
      </c>
      <c r="S7" s="4">
        <v>1166752.5</v>
      </c>
      <c r="T7" s="4">
        <v>1150890.5</v>
      </c>
      <c r="U7" s="4">
        <v>1146164.5</v>
      </c>
      <c r="V7" s="4">
        <v>1150688</v>
      </c>
      <c r="W7" s="4">
        <v>1163203.5</v>
      </c>
      <c r="X7" s="4">
        <v>1177252</v>
      </c>
      <c r="Y7" s="4">
        <v>1191916.5</v>
      </c>
      <c r="Z7" s="4">
        <v>1210440.5</v>
      </c>
      <c r="AA7" s="4">
        <v>1229197.5</v>
      </c>
      <c r="AB7" s="4">
        <v>1247440</v>
      </c>
      <c r="AC7" s="4">
        <v>1266087</v>
      </c>
      <c r="AD7" s="4">
        <v>1285782.5</v>
      </c>
      <c r="AE7" s="4">
        <v>1305556.5</v>
      </c>
      <c r="AF7" s="4">
        <v>1321478</v>
      </c>
      <c r="AG7" s="4">
        <v>1328822.5</v>
      </c>
      <c r="AH7" s="4">
        <v>1327287.5</v>
      </c>
      <c r="AI7" s="4">
        <v>1320840.5</v>
      </c>
      <c r="AJ7" s="4">
        <v>1315421.5</v>
      </c>
      <c r="AK7" s="4">
        <v>1311190</v>
      </c>
      <c r="AL7" s="4">
        <v>1301875.5</v>
      </c>
      <c r="AM7" s="4">
        <v>1285047.5</v>
      </c>
      <c r="AN7" s="4">
        <v>1255155</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15">
      <c r="A8" s="7" t="s">
        <v>45</v>
      </c>
      <c r="B8" s="4">
        <v>754306</v>
      </c>
      <c r="C8" s="4">
        <v>762022</v>
      </c>
      <c r="D8" s="4">
        <v>769272.5</v>
      </c>
      <c r="E8" s="4">
        <v>773111.5</v>
      </c>
      <c r="F8" s="4">
        <v>773783</v>
      </c>
      <c r="G8" s="4">
        <v>774472</v>
      </c>
      <c r="H8" s="4">
        <v>774850</v>
      </c>
      <c r="I8" s="4">
        <v>775843.5</v>
      </c>
      <c r="J8" s="4">
        <v>783015.5</v>
      </c>
      <c r="K8" s="4">
        <v>797513.5</v>
      </c>
      <c r="L8" s="4">
        <v>815100</v>
      </c>
      <c r="M8" s="4">
        <v>831066.5</v>
      </c>
      <c r="N8" s="4">
        <v>845647</v>
      </c>
      <c r="O8" s="4">
        <v>866074</v>
      </c>
      <c r="P8" s="4">
        <v>893065.5</v>
      </c>
      <c r="Q8" s="4">
        <v>916279</v>
      </c>
      <c r="R8" s="4">
        <v>971454.5</v>
      </c>
      <c r="S8" s="4">
        <v>1057316</v>
      </c>
      <c r="T8" s="4">
        <v>1120341</v>
      </c>
      <c r="U8" s="4">
        <v>1160310.5</v>
      </c>
      <c r="V8" s="4">
        <v>1194396</v>
      </c>
      <c r="W8" s="4">
        <v>1194566</v>
      </c>
      <c r="X8" s="4">
        <v>1165315.5</v>
      </c>
      <c r="Y8" s="4">
        <v>1150138.5</v>
      </c>
      <c r="Z8" s="4">
        <v>1146099.5</v>
      </c>
      <c r="AA8" s="4">
        <v>1149772.5</v>
      </c>
      <c r="AB8" s="4">
        <v>1159695.5</v>
      </c>
      <c r="AC8" s="4">
        <v>1171588</v>
      </c>
      <c r="AD8" s="4">
        <v>1185336.5</v>
      </c>
      <c r="AE8" s="4">
        <v>1204038.5</v>
      </c>
      <c r="AF8" s="4">
        <v>1224834.5</v>
      </c>
      <c r="AG8" s="4">
        <v>1246262</v>
      </c>
      <c r="AH8" s="4">
        <v>1266437.5</v>
      </c>
      <c r="AI8" s="4">
        <v>1284573.5</v>
      </c>
      <c r="AJ8" s="4">
        <v>1300616.5</v>
      </c>
      <c r="AK8" s="4">
        <v>1311231</v>
      </c>
      <c r="AL8" s="4">
        <v>1312260.5</v>
      </c>
      <c r="AM8" s="4">
        <v>1306364</v>
      </c>
      <c r="AN8" s="4">
        <v>1298933</v>
      </c>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row>
    <row r="9" spans="1:81" ht="15">
      <c r="A9" s="7" t="s">
        <v>46</v>
      </c>
      <c r="B9" s="4">
        <v>754387</v>
      </c>
      <c r="C9" s="4">
        <v>748928</v>
      </c>
      <c r="D9" s="4">
        <v>745650.5</v>
      </c>
      <c r="E9" s="4">
        <v>742768</v>
      </c>
      <c r="F9" s="4">
        <v>741526</v>
      </c>
      <c r="G9" s="4">
        <v>747071</v>
      </c>
      <c r="H9" s="4">
        <v>754714</v>
      </c>
      <c r="I9" s="4">
        <v>761344.5</v>
      </c>
      <c r="J9" s="4">
        <v>765254.5</v>
      </c>
      <c r="K9" s="4">
        <v>766152.5</v>
      </c>
      <c r="L9" s="4">
        <v>765777</v>
      </c>
      <c r="M9" s="4">
        <v>765394.5</v>
      </c>
      <c r="N9" s="4">
        <v>767368.5</v>
      </c>
      <c r="O9" s="4">
        <v>774784</v>
      </c>
      <c r="P9" s="4">
        <v>788037.5</v>
      </c>
      <c r="Q9" s="4">
        <v>804113.5</v>
      </c>
      <c r="R9" s="4">
        <v>819363.5</v>
      </c>
      <c r="S9" s="4">
        <v>834531.5</v>
      </c>
      <c r="T9" s="4">
        <v>855940</v>
      </c>
      <c r="U9" s="4">
        <v>883690</v>
      </c>
      <c r="V9" s="4">
        <v>907579</v>
      </c>
      <c r="W9" s="4">
        <v>962661</v>
      </c>
      <c r="X9" s="4">
        <v>1048232.5</v>
      </c>
      <c r="Y9" s="4">
        <v>1111438.5</v>
      </c>
      <c r="Z9" s="4">
        <v>1151518.5</v>
      </c>
      <c r="AA9" s="4">
        <v>1184838</v>
      </c>
      <c r="AB9" s="4">
        <v>1183375.5</v>
      </c>
      <c r="AC9" s="4">
        <v>1153128.5</v>
      </c>
      <c r="AD9" s="4">
        <v>1137512.5</v>
      </c>
      <c r="AE9" s="4">
        <v>1133642</v>
      </c>
      <c r="AF9" s="4">
        <v>1138549</v>
      </c>
      <c r="AG9" s="4">
        <v>1150206.5</v>
      </c>
      <c r="AH9" s="4">
        <v>1163003</v>
      </c>
      <c r="AI9" s="4">
        <v>1175792.5</v>
      </c>
      <c r="AJ9" s="4">
        <v>1192502</v>
      </c>
      <c r="AK9" s="4">
        <v>1209917.5</v>
      </c>
      <c r="AL9" s="4">
        <v>1226962.5</v>
      </c>
      <c r="AM9" s="4">
        <v>1244391</v>
      </c>
      <c r="AN9" s="4">
        <v>1262017.5</v>
      </c>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row>
    <row r="10" spans="1:81" ht="15">
      <c r="A10" s="7" t="s">
        <v>47</v>
      </c>
      <c r="B10" s="4">
        <v>649650</v>
      </c>
      <c r="C10" s="4">
        <v>671082.5</v>
      </c>
      <c r="D10" s="4">
        <v>689291.5</v>
      </c>
      <c r="E10" s="4">
        <v>711031.5</v>
      </c>
      <c r="F10" s="4">
        <v>733322</v>
      </c>
      <c r="G10" s="4">
        <v>740661.5</v>
      </c>
      <c r="H10" s="4">
        <v>736254</v>
      </c>
      <c r="I10" s="4">
        <v>732333.5</v>
      </c>
      <c r="J10" s="4">
        <v>729059</v>
      </c>
      <c r="K10" s="4">
        <v>727661.5</v>
      </c>
      <c r="L10" s="4">
        <v>732310</v>
      </c>
      <c r="M10" s="4">
        <v>739341</v>
      </c>
      <c r="N10" s="4">
        <v>746652</v>
      </c>
      <c r="O10" s="4">
        <v>751153.5</v>
      </c>
      <c r="P10" s="4">
        <v>752010</v>
      </c>
      <c r="Q10" s="4">
        <v>751278</v>
      </c>
      <c r="R10" s="4">
        <v>750647.5</v>
      </c>
      <c r="S10" s="4">
        <v>752064</v>
      </c>
      <c r="T10" s="4">
        <v>758861.5</v>
      </c>
      <c r="U10" s="4">
        <v>772333</v>
      </c>
      <c r="V10" s="4">
        <v>788676</v>
      </c>
      <c r="W10" s="4">
        <v>804297.5</v>
      </c>
      <c r="X10" s="4">
        <v>819897.5</v>
      </c>
      <c r="Y10" s="4">
        <v>841583.5</v>
      </c>
      <c r="Z10" s="4">
        <v>869037.5</v>
      </c>
      <c r="AA10" s="4">
        <v>891969</v>
      </c>
      <c r="AB10" s="4">
        <v>945142</v>
      </c>
      <c r="AC10" s="4">
        <v>1028332.5</v>
      </c>
      <c r="AD10" s="4">
        <v>1090242.5</v>
      </c>
      <c r="AE10" s="4">
        <v>1129878.5</v>
      </c>
      <c r="AF10" s="4">
        <v>1163534</v>
      </c>
      <c r="AG10" s="4">
        <v>1163592</v>
      </c>
      <c r="AH10" s="4">
        <v>1134631</v>
      </c>
      <c r="AI10" s="4">
        <v>1118721.5</v>
      </c>
      <c r="AJ10" s="4">
        <v>1113562</v>
      </c>
      <c r="AK10" s="4">
        <v>1116513</v>
      </c>
      <c r="AL10" s="4">
        <v>1125876.5</v>
      </c>
      <c r="AM10" s="4">
        <v>1137040.5</v>
      </c>
      <c r="AN10" s="4">
        <v>1149719.5</v>
      </c>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row>
    <row r="11" spans="1:81" ht="15">
      <c r="A11" s="7" t="s">
        <v>48</v>
      </c>
      <c r="B11" s="4">
        <v>627087</v>
      </c>
      <c r="C11" s="4">
        <v>629986</v>
      </c>
      <c r="D11" s="4">
        <v>630749</v>
      </c>
      <c r="E11" s="4">
        <v>625201.5</v>
      </c>
      <c r="F11" s="4">
        <v>618424</v>
      </c>
      <c r="G11" s="4">
        <v>627518.5</v>
      </c>
      <c r="H11" s="4">
        <v>649027.5</v>
      </c>
      <c r="I11" s="4">
        <v>667250.5</v>
      </c>
      <c r="J11" s="4">
        <v>688693.5</v>
      </c>
      <c r="K11" s="4">
        <v>710493</v>
      </c>
      <c r="L11" s="4">
        <v>716927</v>
      </c>
      <c r="M11" s="4">
        <v>712195.5</v>
      </c>
      <c r="N11" s="4">
        <v>708841.5</v>
      </c>
      <c r="O11" s="4">
        <v>706061.5</v>
      </c>
      <c r="P11" s="4">
        <v>704912.5</v>
      </c>
      <c r="Q11" s="4">
        <v>709264.5</v>
      </c>
      <c r="R11" s="4">
        <v>715915</v>
      </c>
      <c r="S11" s="4">
        <v>722436.5</v>
      </c>
      <c r="T11" s="4">
        <v>726408.5</v>
      </c>
      <c r="U11" s="4">
        <v>727358.5</v>
      </c>
      <c r="V11" s="4">
        <v>727078</v>
      </c>
      <c r="W11" s="4">
        <v>727441</v>
      </c>
      <c r="X11" s="4">
        <v>729617</v>
      </c>
      <c r="Y11" s="4">
        <v>736720.5</v>
      </c>
      <c r="Z11" s="4">
        <v>750248</v>
      </c>
      <c r="AA11" s="4">
        <v>766395</v>
      </c>
      <c r="AB11" s="4">
        <v>781222.5</v>
      </c>
      <c r="AC11" s="4">
        <v>796025.5</v>
      </c>
      <c r="AD11" s="4">
        <v>817280</v>
      </c>
      <c r="AE11" s="4">
        <v>844366.5</v>
      </c>
      <c r="AF11" s="4">
        <v>867287.5</v>
      </c>
      <c r="AG11" s="4">
        <v>920135</v>
      </c>
      <c r="AH11" s="4">
        <v>1001761</v>
      </c>
      <c r="AI11" s="4">
        <v>1061567</v>
      </c>
      <c r="AJ11" s="4">
        <v>1099415.5</v>
      </c>
      <c r="AK11" s="4">
        <v>1130845</v>
      </c>
      <c r="AL11" s="4">
        <v>1129327</v>
      </c>
      <c r="AM11" s="4">
        <v>1100526.5</v>
      </c>
      <c r="AN11" s="4">
        <v>1085522</v>
      </c>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row>
    <row r="12" spans="1:81" ht="15">
      <c r="A12" s="7" t="s">
        <v>49</v>
      </c>
      <c r="B12" s="4">
        <v>569112.5</v>
      </c>
      <c r="C12" s="4">
        <v>572040.5</v>
      </c>
      <c r="D12" s="4">
        <v>576251</v>
      </c>
      <c r="E12" s="4">
        <v>582648.5</v>
      </c>
      <c r="F12" s="4">
        <v>588831.5</v>
      </c>
      <c r="G12" s="4">
        <v>592695.5</v>
      </c>
      <c r="H12" s="4">
        <v>595743</v>
      </c>
      <c r="I12" s="4">
        <v>596589</v>
      </c>
      <c r="J12" s="4">
        <v>591497</v>
      </c>
      <c r="K12" s="4">
        <v>585155.5</v>
      </c>
      <c r="L12" s="4">
        <v>593855</v>
      </c>
      <c r="M12" s="4">
        <v>614529.5</v>
      </c>
      <c r="N12" s="4">
        <v>632162.5</v>
      </c>
      <c r="O12" s="4">
        <v>652649.5</v>
      </c>
      <c r="P12" s="4">
        <v>673559</v>
      </c>
      <c r="Q12" s="4">
        <v>679756</v>
      </c>
      <c r="R12" s="4">
        <v>675596.5</v>
      </c>
      <c r="S12" s="4">
        <v>672871</v>
      </c>
      <c r="T12" s="4">
        <v>670465</v>
      </c>
      <c r="U12" s="4">
        <v>669512</v>
      </c>
      <c r="V12" s="4">
        <v>673887.5</v>
      </c>
      <c r="W12" s="4">
        <v>680668.5</v>
      </c>
      <c r="X12" s="4">
        <v>687525</v>
      </c>
      <c r="Y12" s="4">
        <v>691868</v>
      </c>
      <c r="Z12" s="4">
        <v>693203</v>
      </c>
      <c r="AA12" s="4">
        <v>693328.5</v>
      </c>
      <c r="AB12" s="4">
        <v>693603</v>
      </c>
      <c r="AC12" s="4">
        <v>695619</v>
      </c>
      <c r="AD12" s="4">
        <v>702870</v>
      </c>
      <c r="AE12" s="4">
        <v>716475</v>
      </c>
      <c r="AF12" s="4">
        <v>733001.5</v>
      </c>
      <c r="AG12" s="4">
        <v>748617</v>
      </c>
      <c r="AH12" s="4">
        <v>763745</v>
      </c>
      <c r="AI12" s="4">
        <v>784196.5</v>
      </c>
      <c r="AJ12" s="4">
        <v>809839.5</v>
      </c>
      <c r="AK12" s="4">
        <v>831194</v>
      </c>
      <c r="AL12" s="4">
        <v>881416.5</v>
      </c>
      <c r="AM12" s="4">
        <v>959908.5</v>
      </c>
      <c r="AN12" s="4">
        <v>1017883.5</v>
      </c>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row>
    <row r="14" spans="1:81" ht="15">
      <c r="A14" s="8" t="s">
        <v>50</v>
      </c>
      <c r="B14" s="9">
        <f>SUM(B3:B12)</f>
        <v>8155654.5</v>
      </c>
      <c r="C14" s="9">
        <f aca="true" t="shared" si="0" ref="C14:AN14">SUM(C3:C12)</f>
        <v>8271843</v>
      </c>
      <c r="D14" s="9">
        <f t="shared" si="0"/>
        <v>8381050</v>
      </c>
      <c r="E14" s="9">
        <f t="shared" si="0"/>
        <v>8484732.5</v>
      </c>
      <c r="F14" s="9">
        <f t="shared" si="0"/>
        <v>8596711</v>
      </c>
      <c r="G14" s="9">
        <f t="shared" si="0"/>
        <v>8728337.5</v>
      </c>
      <c r="H14" s="9">
        <f t="shared" si="0"/>
        <v>8860411.5</v>
      </c>
      <c r="I14" s="9">
        <f t="shared" si="0"/>
        <v>8977090.5</v>
      </c>
      <c r="J14" s="9">
        <f t="shared" si="0"/>
        <v>9095217</v>
      </c>
      <c r="K14" s="9">
        <f t="shared" si="0"/>
        <v>9223978</v>
      </c>
      <c r="L14" s="9">
        <f t="shared" si="0"/>
        <v>9361963</v>
      </c>
      <c r="M14" s="9">
        <f t="shared" si="0"/>
        <v>9488193.5</v>
      </c>
      <c r="N14" s="9">
        <f t="shared" si="0"/>
        <v>9596175</v>
      </c>
      <c r="O14" s="9">
        <f t="shared" si="0"/>
        <v>9702211.5</v>
      </c>
      <c r="P14" s="9">
        <f t="shared" si="0"/>
        <v>9814992</v>
      </c>
      <c r="Q14" s="9">
        <f t="shared" si="0"/>
        <v>9922944.5</v>
      </c>
      <c r="R14" s="9">
        <f t="shared" si="0"/>
        <v>10018802.5</v>
      </c>
      <c r="S14" s="9">
        <f t="shared" si="0"/>
        <v>10110884.5</v>
      </c>
      <c r="T14" s="9">
        <f t="shared" si="0"/>
        <v>10187409</v>
      </c>
      <c r="U14" s="9">
        <f t="shared" si="0"/>
        <v>10245363</v>
      </c>
      <c r="V14" s="9">
        <f t="shared" si="0"/>
        <v>10305275.5</v>
      </c>
      <c r="W14" s="9">
        <f t="shared" si="0"/>
        <v>10371505</v>
      </c>
      <c r="X14" s="9">
        <f t="shared" si="0"/>
        <v>10433567</v>
      </c>
      <c r="Y14" s="9">
        <f t="shared" si="0"/>
        <v>10490210.5</v>
      </c>
      <c r="Z14" s="9">
        <f t="shared" si="0"/>
        <v>10535003</v>
      </c>
      <c r="AA14" s="9">
        <f t="shared" si="0"/>
        <v>10568687.5</v>
      </c>
      <c r="AB14" s="9">
        <f t="shared" si="0"/>
        <v>10603555.5</v>
      </c>
      <c r="AC14" s="9">
        <f t="shared" si="0"/>
        <v>10641729</v>
      </c>
      <c r="AD14" s="9">
        <f t="shared" si="0"/>
        <v>10687461.5</v>
      </c>
      <c r="AE14" s="9">
        <f t="shared" si="0"/>
        <v>10739672.5</v>
      </c>
      <c r="AF14" s="9">
        <f t="shared" si="0"/>
        <v>10800500.5</v>
      </c>
      <c r="AG14" s="9">
        <f t="shared" si="0"/>
        <v>10871679.5</v>
      </c>
      <c r="AH14" s="9">
        <f t="shared" si="0"/>
        <v>10935175.5</v>
      </c>
      <c r="AI14" s="9">
        <f t="shared" si="0"/>
        <v>10976601</v>
      </c>
      <c r="AJ14" s="9">
        <f t="shared" si="0"/>
        <v>10999728</v>
      </c>
      <c r="AK14" s="9">
        <f t="shared" si="0"/>
        <v>11013724.5</v>
      </c>
      <c r="AL14" s="9">
        <f t="shared" si="0"/>
        <v>11025096</v>
      </c>
      <c r="AM14" s="9">
        <f t="shared" si="0"/>
        <v>11042937</v>
      </c>
      <c r="AN14" s="9">
        <f t="shared" si="0"/>
        <v>11069423</v>
      </c>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W166"/>
  <sheetViews>
    <sheetView workbookViewId="0" topLeftCell="A10">
      <pane xSplit="1" ySplit="14" topLeftCell="B24" activePane="bottomRight" state="frozen"/>
      <selection pane="topLeft" activeCell="A10" sqref="A10"/>
      <selection pane="topRight" activeCell="B10" sqref="B10"/>
      <selection pane="bottomLeft" activeCell="A24" sqref="A24"/>
      <selection pane="bottomRight" activeCell="F16" sqref="F16"/>
    </sheetView>
  </sheetViews>
  <sheetFormatPr defaultColWidth="9.140625" defaultRowHeight="12.75"/>
  <cols>
    <col min="1" max="1" width="17.7109375" style="0" bestFit="1" customWidth="1"/>
    <col min="2" max="2" width="10.00390625" style="0" bestFit="1" customWidth="1"/>
  </cols>
  <sheetData>
    <row r="1" spans="2:101" ht="12.75">
      <c r="B1" s="13">
        <v>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c r="BW1" s="13">
        <v>73</v>
      </c>
      <c r="BX1" s="13">
        <v>74</v>
      </c>
      <c r="BY1" s="13">
        <v>75</v>
      </c>
      <c r="BZ1" s="13">
        <v>76</v>
      </c>
      <c r="CA1" s="13">
        <v>77</v>
      </c>
      <c r="CB1" s="13">
        <v>78</v>
      </c>
      <c r="CC1" s="13">
        <v>79</v>
      </c>
      <c r="CD1" s="13">
        <v>80</v>
      </c>
      <c r="CE1" s="13">
        <v>81</v>
      </c>
      <c r="CF1" s="13">
        <v>82</v>
      </c>
      <c r="CG1" s="13">
        <v>83</v>
      </c>
      <c r="CH1" s="13">
        <v>84</v>
      </c>
      <c r="CI1" s="13">
        <v>85</v>
      </c>
      <c r="CJ1" s="13">
        <v>86</v>
      </c>
      <c r="CK1" s="13">
        <v>87</v>
      </c>
      <c r="CL1" s="13">
        <v>88</v>
      </c>
      <c r="CM1" s="13">
        <v>89</v>
      </c>
      <c r="CN1" s="13">
        <v>90</v>
      </c>
      <c r="CO1" s="13">
        <v>91</v>
      </c>
      <c r="CP1" s="13">
        <v>92</v>
      </c>
      <c r="CQ1" s="13">
        <v>93</v>
      </c>
      <c r="CR1" s="13">
        <v>94</v>
      </c>
      <c r="CS1" s="13">
        <v>95</v>
      </c>
      <c r="CT1" s="13">
        <v>96</v>
      </c>
      <c r="CU1" s="13">
        <v>97</v>
      </c>
      <c r="CV1" s="13">
        <v>98</v>
      </c>
      <c r="CW1" s="13">
        <v>99</v>
      </c>
    </row>
    <row r="3" spans="1:101" ht="12.75">
      <c r="A3" s="3" t="s">
        <v>53</v>
      </c>
      <c r="B3" s="11">
        <v>0</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2">
        <v>1</v>
      </c>
      <c r="W3" s="12">
        <v>1.1</v>
      </c>
      <c r="X3" s="12">
        <v>1.2</v>
      </c>
      <c r="Y3" s="12">
        <v>1.2666666666666666</v>
      </c>
      <c r="Z3" s="12">
        <v>1.3333333333333333</v>
      </c>
      <c r="AA3" s="12">
        <v>1.4182642906666667</v>
      </c>
      <c r="AB3" s="12">
        <v>1.5042480906666664</v>
      </c>
      <c r="AC3" s="12">
        <v>1.5686442953333333</v>
      </c>
      <c r="AD3" s="12">
        <v>1.6255866700000001</v>
      </c>
      <c r="AE3" s="12">
        <v>1.6892904420000001</v>
      </c>
      <c r="AF3" s="12">
        <v>1.76</v>
      </c>
      <c r="AG3" s="12">
        <v>1.8333333333333335</v>
      </c>
      <c r="AH3" s="12">
        <v>1.9166666666666667</v>
      </c>
      <c r="AI3" s="12">
        <v>2</v>
      </c>
      <c r="AJ3" s="12">
        <v>2.0806666666666667</v>
      </c>
      <c r="AK3" s="12">
        <v>2.1613333333333333</v>
      </c>
      <c r="AL3" s="12">
        <v>2.2186666666666666</v>
      </c>
      <c r="AM3" s="12">
        <v>2.2560000000000002</v>
      </c>
      <c r="AN3" s="12">
        <v>2.2933333333333334</v>
      </c>
      <c r="AO3" s="12">
        <v>2.3266666666666667</v>
      </c>
      <c r="AP3" s="12">
        <v>2.3533333333333335</v>
      </c>
      <c r="AQ3" s="12">
        <v>2.373333333333334</v>
      </c>
      <c r="AR3" s="12">
        <v>2.393333333333334</v>
      </c>
      <c r="AS3" s="12">
        <v>2.413333333333334</v>
      </c>
      <c r="AT3" s="12">
        <v>2.4333333333333336</v>
      </c>
      <c r="AU3" s="12">
        <v>2.453333333333333</v>
      </c>
      <c r="AV3" s="12">
        <v>2.473333333333333</v>
      </c>
      <c r="AW3" s="12">
        <v>2.5</v>
      </c>
      <c r="AX3" s="12">
        <v>2.52</v>
      </c>
      <c r="AY3" s="12">
        <v>2.54</v>
      </c>
      <c r="AZ3" s="12">
        <v>2.56</v>
      </c>
      <c r="BA3" s="12">
        <v>2.5796794243333334</v>
      </c>
      <c r="BB3" s="12">
        <v>2.603333333333333</v>
      </c>
      <c r="BC3" s="12">
        <v>2.6261563626666664</v>
      </c>
      <c r="BD3" s="12">
        <v>2.639555119333333</v>
      </c>
      <c r="BE3" s="12">
        <v>2.6326691879999995</v>
      </c>
      <c r="BF3" s="12">
        <v>2.6374180653333332</v>
      </c>
      <c r="BG3" s="12">
        <v>2.640084101666666</v>
      </c>
      <c r="BH3" s="12">
        <v>2.6427501379999994</v>
      </c>
      <c r="BI3" s="12">
        <v>2.6433333333333326</v>
      </c>
      <c r="BJ3" s="12">
        <v>2.6433333333333326</v>
      </c>
      <c r="BK3" s="12">
        <v>2.6444997243333326</v>
      </c>
      <c r="BL3" s="12">
        <v>2.646249310666666</v>
      </c>
      <c r="BM3" s="12">
        <v>2.6504149923333324</v>
      </c>
      <c r="BN3" s="12">
        <v>2.654580673999999</v>
      </c>
      <c r="BO3" s="12">
        <v>0</v>
      </c>
      <c r="BP3" s="12">
        <v>0</v>
      </c>
      <c r="BQ3" s="12">
        <v>0</v>
      </c>
      <c r="BR3" s="12">
        <v>0</v>
      </c>
      <c r="BS3" s="12">
        <v>0</v>
      </c>
      <c r="BT3" s="12">
        <v>0</v>
      </c>
      <c r="BU3" s="12">
        <v>0</v>
      </c>
      <c r="BV3" s="12">
        <v>0</v>
      </c>
      <c r="BW3" s="12">
        <v>0</v>
      </c>
      <c r="BX3" s="12">
        <v>0</v>
      </c>
      <c r="BY3" s="12">
        <v>0</v>
      </c>
      <c r="BZ3" s="12">
        <v>0</v>
      </c>
      <c r="CA3" s="12">
        <v>0</v>
      </c>
      <c r="CB3" s="12">
        <v>0</v>
      </c>
      <c r="CC3" s="12">
        <v>0</v>
      </c>
      <c r="CD3" s="12">
        <v>0</v>
      </c>
      <c r="CE3" s="12">
        <v>0</v>
      </c>
      <c r="CF3" s="12">
        <v>0</v>
      </c>
      <c r="CG3" s="12">
        <v>0</v>
      </c>
      <c r="CH3" s="12">
        <v>0</v>
      </c>
      <c r="CI3" s="12">
        <v>0</v>
      </c>
      <c r="CJ3" s="12">
        <v>0</v>
      </c>
      <c r="CK3" s="12">
        <v>0</v>
      </c>
      <c r="CL3" s="12">
        <v>0</v>
      </c>
      <c r="CM3" s="12">
        <v>0</v>
      </c>
      <c r="CN3" s="12">
        <v>0</v>
      </c>
      <c r="CO3" s="12">
        <v>0</v>
      </c>
      <c r="CP3" s="12">
        <v>0</v>
      </c>
      <c r="CQ3" s="12">
        <v>0</v>
      </c>
      <c r="CR3" s="12">
        <v>0</v>
      </c>
      <c r="CS3" s="12">
        <v>0</v>
      </c>
      <c r="CT3" s="12">
        <v>0</v>
      </c>
      <c r="CU3" s="12">
        <v>0</v>
      </c>
      <c r="CV3" s="12">
        <v>0</v>
      </c>
      <c r="CW3" s="12">
        <v>0</v>
      </c>
    </row>
    <row r="5" spans="2:61" ht="12.75">
      <c r="B5" s="3">
        <v>1950</v>
      </c>
      <c r="C5" s="3">
        <v>1951</v>
      </c>
      <c r="D5" s="3">
        <v>1952</v>
      </c>
      <c r="E5" s="3">
        <v>1953</v>
      </c>
      <c r="F5" s="3">
        <v>1954</v>
      </c>
      <c r="G5" s="3">
        <v>1955</v>
      </c>
      <c r="H5" s="3">
        <v>1956</v>
      </c>
      <c r="I5" s="3">
        <v>1957</v>
      </c>
      <c r="J5" s="3">
        <v>1958</v>
      </c>
      <c r="K5" s="3">
        <v>1959</v>
      </c>
      <c r="L5" s="3">
        <v>1960</v>
      </c>
      <c r="M5" s="3">
        <v>1961</v>
      </c>
      <c r="N5" s="3">
        <v>1962</v>
      </c>
      <c r="O5" s="3">
        <v>1963</v>
      </c>
      <c r="P5" s="3">
        <v>1964</v>
      </c>
      <c r="Q5" s="3">
        <v>1965</v>
      </c>
      <c r="R5" s="3">
        <v>1966</v>
      </c>
      <c r="S5" s="3">
        <v>1967</v>
      </c>
      <c r="T5" s="3">
        <v>1968</v>
      </c>
      <c r="U5" s="3">
        <v>1969</v>
      </c>
      <c r="V5" s="3">
        <v>1970</v>
      </c>
      <c r="W5" s="3">
        <v>1971</v>
      </c>
      <c r="X5" s="3">
        <v>1972</v>
      </c>
      <c r="Y5" s="3">
        <v>1973</v>
      </c>
      <c r="Z5" s="3">
        <v>1974</v>
      </c>
      <c r="AA5" s="3">
        <v>1975</v>
      </c>
      <c r="AB5" s="3">
        <v>1976</v>
      </c>
      <c r="AC5" s="3">
        <v>1977</v>
      </c>
      <c r="AD5" s="3">
        <v>1978</v>
      </c>
      <c r="AE5" s="3">
        <v>1979</v>
      </c>
      <c r="AF5" s="3">
        <v>1980</v>
      </c>
      <c r="AG5" s="3">
        <v>1981</v>
      </c>
      <c r="AH5" s="3">
        <v>1982</v>
      </c>
      <c r="AI5" s="3">
        <v>1983</v>
      </c>
      <c r="AJ5" s="3">
        <v>1984</v>
      </c>
      <c r="AK5" s="3">
        <v>1985</v>
      </c>
      <c r="AL5" s="3">
        <v>1986</v>
      </c>
      <c r="AM5" s="3">
        <v>1987</v>
      </c>
      <c r="AN5" s="3">
        <v>1988</v>
      </c>
      <c r="AO5" s="3">
        <v>1989</v>
      </c>
      <c r="AP5" s="3">
        <v>1990</v>
      </c>
      <c r="AQ5" s="3">
        <v>1991</v>
      </c>
      <c r="AR5" s="3">
        <v>1992</v>
      </c>
      <c r="AS5" s="3">
        <v>1993</v>
      </c>
      <c r="AT5" s="3">
        <v>1994</v>
      </c>
      <c r="AU5" s="3">
        <v>1995</v>
      </c>
      <c r="AV5" s="3">
        <v>1996</v>
      </c>
      <c r="AW5" s="3">
        <v>1997</v>
      </c>
      <c r="AX5" s="3">
        <v>1998</v>
      </c>
      <c r="AY5" s="3">
        <v>1999</v>
      </c>
      <c r="AZ5" s="3">
        <v>2000</v>
      </c>
      <c r="BA5" s="3">
        <v>2001</v>
      </c>
      <c r="BB5" s="3">
        <v>2001</v>
      </c>
      <c r="BC5" s="3">
        <v>2002</v>
      </c>
      <c r="BD5" s="3">
        <v>2003</v>
      </c>
      <c r="BE5" s="3">
        <v>2004</v>
      </c>
      <c r="BF5" s="3">
        <v>2005</v>
      </c>
      <c r="BG5" s="3">
        <v>2006</v>
      </c>
      <c r="BH5" s="3">
        <v>2007</v>
      </c>
      <c r="BI5" s="3">
        <v>2008</v>
      </c>
    </row>
    <row r="7" ht="12.75">
      <c r="A7" s="3" t="s">
        <v>51</v>
      </c>
    </row>
    <row r="9" spans="1:62" ht="12.75">
      <c r="A9" s="10" t="s">
        <v>59</v>
      </c>
      <c r="B9" s="15">
        <f aca="true" t="shared" si="0" ref="B9:T9">C9</f>
        <v>46.95931145025003</v>
      </c>
      <c r="C9" s="15">
        <f t="shared" si="0"/>
        <v>46.95931145025003</v>
      </c>
      <c r="D9" s="15">
        <f t="shared" si="0"/>
        <v>46.95931145025003</v>
      </c>
      <c r="E9" s="15">
        <f t="shared" si="0"/>
        <v>46.95931145025003</v>
      </c>
      <c r="F9" s="15">
        <f t="shared" si="0"/>
        <v>46.95931145025003</v>
      </c>
      <c r="G9" s="15">
        <f t="shared" si="0"/>
        <v>46.95931145025003</v>
      </c>
      <c r="H9" s="15">
        <f t="shared" si="0"/>
        <v>46.95931145025003</v>
      </c>
      <c r="I9" s="15">
        <f t="shared" si="0"/>
        <v>46.95931145025003</v>
      </c>
      <c r="J9" s="15">
        <f t="shared" si="0"/>
        <v>46.95931145025003</v>
      </c>
      <c r="K9" s="15">
        <f t="shared" si="0"/>
        <v>46.95931145025003</v>
      </c>
      <c r="L9" s="15">
        <f t="shared" si="0"/>
        <v>46.95931145025003</v>
      </c>
      <c r="M9" s="15">
        <f t="shared" si="0"/>
        <v>46.95931145025003</v>
      </c>
      <c r="N9" s="15">
        <f t="shared" si="0"/>
        <v>46.95931145025003</v>
      </c>
      <c r="O9" s="15">
        <f t="shared" si="0"/>
        <v>46.95931145025003</v>
      </c>
      <c r="P9" s="15">
        <f t="shared" si="0"/>
        <v>46.95931145025003</v>
      </c>
      <c r="Q9" s="15">
        <f t="shared" si="0"/>
        <v>46.95931145025003</v>
      </c>
      <c r="R9" s="15">
        <f t="shared" si="0"/>
        <v>46.95931145025003</v>
      </c>
      <c r="S9" s="15">
        <f t="shared" si="0"/>
        <v>46.95931145025003</v>
      </c>
      <c r="T9" s="15">
        <f t="shared" si="0"/>
        <v>46.95931145025003</v>
      </c>
      <c r="U9" s="15">
        <f>V9</f>
        <v>46.95931145025003</v>
      </c>
      <c r="V9" s="14">
        <f>LFP!E11</f>
        <v>46.95931145025003</v>
      </c>
      <c r="W9" s="14">
        <f>LFP!F11</f>
        <v>47.37529226112934</v>
      </c>
      <c r="X9" s="14">
        <f>LFP!G11</f>
        <v>47.69669423704511</v>
      </c>
      <c r="Y9" s="14">
        <f>LFP!H11</f>
        <v>47.9526237142693</v>
      </c>
      <c r="Z9" s="14">
        <f>LFP!I11</f>
        <v>48.565118486838685</v>
      </c>
      <c r="AA9" s="14">
        <f>LFP!J11</f>
        <v>49.589347356897946</v>
      </c>
      <c r="AB9" s="14">
        <f>LFP!K11</f>
        <v>50.14943484552096</v>
      </c>
      <c r="AC9" s="14">
        <f>LFP!L11</f>
        <v>50.49173987762802</v>
      </c>
      <c r="AD9" s="14">
        <f>LFP!M11</f>
        <v>51.177503177456494</v>
      </c>
      <c r="AE9" s="14">
        <f>LFP!N11</f>
        <v>51.793893947778365</v>
      </c>
      <c r="AF9" s="14">
        <f>LFP!O11</f>
        <v>51.696323081860974</v>
      </c>
      <c r="AG9" s="14">
        <f>LFP!P11</f>
        <v>52.75</v>
      </c>
      <c r="AH9" s="14">
        <f>LFP!Q11</f>
        <v>50.35</v>
      </c>
      <c r="AI9" s="14">
        <f>LFP!R11</f>
        <v>49</v>
      </c>
      <c r="AJ9" s="14">
        <f>LFP!S11</f>
        <v>48.8</v>
      </c>
      <c r="AK9" s="14">
        <f>LFP!T11</f>
        <v>49.2</v>
      </c>
      <c r="AL9" s="14">
        <f>LFP!U11</f>
        <v>51.2</v>
      </c>
      <c r="AM9" s="14">
        <f>LFP!V11</f>
        <v>53.4</v>
      </c>
      <c r="AN9" s="14">
        <f>LFP!W11</f>
        <v>54.099999999999994</v>
      </c>
      <c r="AO9" s="14">
        <f>LFP!X11</f>
        <v>54.7</v>
      </c>
      <c r="AP9" s="14">
        <f>LFP!Y11</f>
        <v>55.95</v>
      </c>
      <c r="AQ9" s="14">
        <f>LFP!Z11</f>
        <v>56.7</v>
      </c>
      <c r="AR9" s="14">
        <f>LFP!AA11</f>
        <v>57</v>
      </c>
      <c r="AS9" s="14">
        <f>LFP!AB11</f>
        <v>56.35</v>
      </c>
      <c r="AT9" s="14">
        <f>LFP!AC11</f>
        <v>55.15</v>
      </c>
      <c r="AU9" s="14">
        <f>LFP!AD11</f>
        <v>55.650000000000006</v>
      </c>
      <c r="AV9" s="14">
        <f>LFP!AE11</f>
        <v>56.9</v>
      </c>
      <c r="AW9" s="14">
        <f>LFP!AF11</f>
        <v>58.55</v>
      </c>
      <c r="AX9" s="14">
        <f>LFP!AG11</f>
        <v>59.599999999999994</v>
      </c>
      <c r="AY9" s="14">
        <f>LFP!AH11</f>
        <v>61.550000000000004</v>
      </c>
      <c r="AZ9" s="14">
        <f>LFP!AI11</f>
        <v>62.1</v>
      </c>
      <c r="BA9" s="14">
        <f>LFP!AJ11</f>
        <v>62.599999999999994</v>
      </c>
      <c r="BB9" s="14" t="e">
        <f>LFP!#REF!</f>
        <v>#REF!</v>
      </c>
      <c r="BC9" s="14">
        <f>LFP!AK11</f>
        <v>62.150000000000006</v>
      </c>
      <c r="BD9" s="14">
        <f>LFP!AL11</f>
        <v>60.9</v>
      </c>
      <c r="BE9" s="14">
        <f>LFP!AM11</f>
        <v>59.25</v>
      </c>
      <c r="BF9" s="14">
        <f>LFP!AN11</f>
        <v>58.7</v>
      </c>
      <c r="BG9" s="14">
        <f>LFP!AO11</f>
        <v>60.2</v>
      </c>
      <c r="BH9" s="14">
        <f>LFP!AP11</f>
        <v>61.7</v>
      </c>
      <c r="BI9" s="14">
        <f>LFP!AQ11</f>
        <v>62.95</v>
      </c>
      <c r="BJ9" s="14"/>
    </row>
    <row r="10" spans="1:62" ht="12.75">
      <c r="A10" s="2" t="s">
        <v>55</v>
      </c>
      <c r="B10" s="14">
        <f aca="true" t="shared" si="1" ref="B10:T10">C10</f>
        <v>55.72801700067586</v>
      </c>
      <c r="C10" s="14">
        <f t="shared" si="1"/>
        <v>55.72801700067586</v>
      </c>
      <c r="D10" s="14">
        <f t="shared" si="1"/>
        <v>55.72801700067586</v>
      </c>
      <c r="E10" s="14">
        <f t="shared" si="1"/>
        <v>55.72801700067586</v>
      </c>
      <c r="F10" s="14">
        <f t="shared" si="1"/>
        <v>55.72801700067586</v>
      </c>
      <c r="G10" s="14">
        <f t="shared" si="1"/>
        <v>55.72801700067586</v>
      </c>
      <c r="H10" s="14">
        <f t="shared" si="1"/>
        <v>55.72801700067586</v>
      </c>
      <c r="I10" s="14">
        <f t="shared" si="1"/>
        <v>55.72801700067586</v>
      </c>
      <c r="J10" s="14">
        <f t="shared" si="1"/>
        <v>55.72801700067586</v>
      </c>
      <c r="K10" s="14">
        <f t="shared" si="1"/>
        <v>55.72801700067586</v>
      </c>
      <c r="L10" s="14">
        <f t="shared" si="1"/>
        <v>55.72801700067586</v>
      </c>
      <c r="M10" s="14">
        <f t="shared" si="1"/>
        <v>55.72801700067586</v>
      </c>
      <c r="N10" s="14">
        <f t="shared" si="1"/>
        <v>55.72801700067586</v>
      </c>
      <c r="O10" s="14">
        <f t="shared" si="1"/>
        <v>55.72801700067586</v>
      </c>
      <c r="P10" s="14">
        <f t="shared" si="1"/>
        <v>55.72801700067586</v>
      </c>
      <c r="Q10" s="14">
        <f t="shared" si="1"/>
        <v>55.72801700067586</v>
      </c>
      <c r="R10" s="14">
        <f t="shared" si="1"/>
        <v>55.72801700067586</v>
      </c>
      <c r="S10" s="14">
        <f t="shared" si="1"/>
        <v>55.72801700067586</v>
      </c>
      <c r="T10" s="14">
        <f t="shared" si="1"/>
        <v>55.72801700067586</v>
      </c>
      <c r="U10" s="14">
        <f>V10</f>
        <v>55.72801700067586</v>
      </c>
      <c r="V10" s="14">
        <f>LFP!E13</f>
        <v>55.72801700067586</v>
      </c>
      <c r="W10" s="14">
        <f>LFP!F13</f>
        <v>56.221673849226484</v>
      </c>
      <c r="X10" s="14">
        <f>LFP!G13</f>
        <v>56.60309117040804</v>
      </c>
      <c r="Y10" s="14">
        <f>LFP!H13</f>
        <v>56.906810322526226</v>
      </c>
      <c r="Z10" s="14">
        <f>LFP!I13</f>
        <v>57.63367615689293</v>
      </c>
      <c r="AA10" s="14">
        <f>LFP!J13</f>
        <v>58.84915913823339</v>
      </c>
      <c r="AB10" s="14">
        <f>LFP!K13</f>
        <v>59.513831683973685</v>
      </c>
      <c r="AC10" s="14">
        <f>LFP!L13</f>
        <v>59.92005528605714</v>
      </c>
      <c r="AD10" s="14">
        <f>LFP!M13</f>
        <v>60.733871069360696</v>
      </c>
      <c r="AE10" s="14">
        <f>LFP!N13</f>
        <v>61.46536040058627</v>
      </c>
      <c r="AF10" s="14">
        <f>LFP!O13</f>
        <v>61.34957014074876</v>
      </c>
      <c r="AG10" s="14">
        <f>LFP!P13</f>
        <v>62.6</v>
      </c>
      <c r="AH10" s="14">
        <f>LFP!Q13</f>
        <v>61.2</v>
      </c>
      <c r="AI10" s="14">
        <f>LFP!R13</f>
        <v>60.4</v>
      </c>
      <c r="AJ10" s="14">
        <f>LFP!S13</f>
        <v>60.6</v>
      </c>
      <c r="AK10" s="14">
        <f>LFP!T13</f>
        <v>61.5</v>
      </c>
      <c r="AL10" s="14">
        <f>LFP!U13</f>
        <v>63.3</v>
      </c>
      <c r="AM10" s="14">
        <f>LFP!V13</f>
        <v>65.6</v>
      </c>
      <c r="AN10" s="14">
        <f>LFP!W13</f>
        <v>66.6</v>
      </c>
      <c r="AO10" s="14">
        <f>LFP!X13</f>
        <v>67.7</v>
      </c>
      <c r="AP10" s="14">
        <f>LFP!Y13</f>
        <v>69.8</v>
      </c>
      <c r="AQ10" s="14">
        <f>LFP!Z13</f>
        <v>71.3</v>
      </c>
      <c r="AR10" s="14">
        <f>LFP!AA13</f>
        <v>72</v>
      </c>
      <c r="AS10" s="14">
        <f>LFP!AB13</f>
        <v>72.2</v>
      </c>
      <c r="AT10" s="14">
        <f>LFP!AC13</f>
        <v>71.3</v>
      </c>
      <c r="AU10" s="14">
        <f>LFP!AD13</f>
        <v>72.7</v>
      </c>
      <c r="AV10" s="14">
        <f>LFP!AE13</f>
        <v>74.3</v>
      </c>
      <c r="AW10" s="14">
        <f>LFP!AF13</f>
        <v>75.6</v>
      </c>
      <c r="AX10" s="14">
        <f>LFP!AG13</f>
        <v>78.1</v>
      </c>
      <c r="AY10" s="14">
        <f>LFP!AH13</f>
        <v>78.9</v>
      </c>
      <c r="AZ10" s="14">
        <f>LFP!AI13</f>
        <v>80.2</v>
      </c>
      <c r="BA10" s="14">
        <f>LFP!AJ13</f>
        <v>80.1</v>
      </c>
      <c r="BB10" s="14" t="e">
        <f>LFP!#REF!</f>
        <v>#REF!</v>
      </c>
      <c r="BC10" s="14">
        <f>LFP!AK13</f>
        <v>79.9</v>
      </c>
      <c r="BD10" s="14">
        <f>LFP!AL13</f>
        <v>79.6</v>
      </c>
      <c r="BE10" s="14">
        <f>LFP!AM13</f>
        <v>79.2</v>
      </c>
      <c r="BF10" s="14">
        <f>LFP!AN13</f>
        <v>79.7</v>
      </c>
      <c r="BG10" s="14">
        <f>LFP!AO13</f>
        <v>81.5</v>
      </c>
      <c r="BH10" s="14">
        <f>LFP!AP13</f>
        <v>83</v>
      </c>
      <c r="BI10" s="14">
        <f>LFP!AQ13</f>
        <v>84.5</v>
      </c>
      <c r="BJ10" s="14"/>
    </row>
    <row r="11" spans="1:62" ht="12.75">
      <c r="A11" s="2" t="s">
        <v>56</v>
      </c>
      <c r="B11" s="14">
        <f aca="true" t="shared" si="2" ref="B11:T11">C11</f>
        <v>50.29765112680809</v>
      </c>
      <c r="C11" s="14">
        <f t="shared" si="2"/>
        <v>50.29765112680809</v>
      </c>
      <c r="D11" s="14">
        <f t="shared" si="2"/>
        <v>50.29765112680809</v>
      </c>
      <c r="E11" s="14">
        <f t="shared" si="2"/>
        <v>50.29765112680809</v>
      </c>
      <c r="F11" s="14">
        <f t="shared" si="2"/>
        <v>50.29765112680809</v>
      </c>
      <c r="G11" s="14">
        <f t="shared" si="2"/>
        <v>50.29765112680809</v>
      </c>
      <c r="H11" s="14">
        <f t="shared" si="2"/>
        <v>50.29765112680809</v>
      </c>
      <c r="I11" s="14">
        <f t="shared" si="2"/>
        <v>50.29765112680809</v>
      </c>
      <c r="J11" s="14">
        <f t="shared" si="2"/>
        <v>50.29765112680809</v>
      </c>
      <c r="K11" s="14">
        <f t="shared" si="2"/>
        <v>50.29765112680809</v>
      </c>
      <c r="L11" s="14">
        <f t="shared" si="2"/>
        <v>50.29765112680809</v>
      </c>
      <c r="M11" s="14">
        <f t="shared" si="2"/>
        <v>50.29765112680809</v>
      </c>
      <c r="N11" s="14">
        <f t="shared" si="2"/>
        <v>50.29765112680809</v>
      </c>
      <c r="O11" s="14">
        <f t="shared" si="2"/>
        <v>50.29765112680809</v>
      </c>
      <c r="P11" s="14">
        <f t="shared" si="2"/>
        <v>50.29765112680809</v>
      </c>
      <c r="Q11" s="14">
        <f t="shared" si="2"/>
        <v>50.29765112680809</v>
      </c>
      <c r="R11" s="14">
        <f t="shared" si="2"/>
        <v>50.29765112680809</v>
      </c>
      <c r="S11" s="14">
        <f t="shared" si="2"/>
        <v>50.29765112680809</v>
      </c>
      <c r="T11" s="14">
        <f t="shared" si="2"/>
        <v>50.29765112680809</v>
      </c>
      <c r="U11" s="14">
        <f>V11</f>
        <v>50.29765112680809</v>
      </c>
      <c r="V11" s="14">
        <f>LFP!E14</f>
        <v>50.29765112680809</v>
      </c>
      <c r="W11" s="14">
        <f>LFP!F14</f>
        <v>50.743204033247544</v>
      </c>
      <c r="X11" s="14">
        <f>LFP!G14</f>
        <v>51.08745449086349</v>
      </c>
      <c r="Y11" s="14">
        <f>LFP!H14</f>
        <v>51.36157800675291</v>
      </c>
      <c r="Z11" s="14">
        <f>LFP!I14</f>
        <v>52.017615061732435</v>
      </c>
      <c r="AA11" s="14">
        <f>LFP!J14</f>
        <v>53.114656410705855</v>
      </c>
      <c r="AB11" s="14">
        <f>LFP!K14</f>
        <v>53.71456054543951</v>
      </c>
      <c r="AC11" s="14">
        <f>LFP!L14</f>
        <v>54.081200058502056</v>
      </c>
      <c r="AD11" s="14">
        <f>LFP!M14</f>
        <v>54.815714303815966</v>
      </c>
      <c r="AE11" s="14">
        <f>LFP!N14</f>
        <v>55.47592432321285</v>
      </c>
      <c r="AF11" s="14">
        <f>LFP!O14</f>
        <v>55.37141713981318</v>
      </c>
      <c r="AG11" s="14">
        <f>LFP!P14</f>
        <v>56.5</v>
      </c>
      <c r="AH11" s="14">
        <f>LFP!Q14</f>
        <v>56</v>
      </c>
      <c r="AI11" s="14">
        <f>LFP!R14</f>
        <v>55.6</v>
      </c>
      <c r="AJ11" s="14">
        <f>LFP!S14</f>
        <v>55.4</v>
      </c>
      <c r="AK11" s="14">
        <f>LFP!T14</f>
        <v>56</v>
      </c>
      <c r="AL11" s="14">
        <f>LFP!U14</f>
        <v>58.3</v>
      </c>
      <c r="AM11" s="14">
        <f>LFP!V14</f>
        <v>58.7</v>
      </c>
      <c r="AN11" s="14">
        <f>LFP!W14</f>
        <v>59.6</v>
      </c>
      <c r="AO11" s="14">
        <f>LFP!X14</f>
        <v>60</v>
      </c>
      <c r="AP11" s="14">
        <f>LFP!Y14</f>
        <v>61.3</v>
      </c>
      <c r="AQ11" s="14">
        <f>LFP!Z14</f>
        <v>63.1</v>
      </c>
      <c r="AR11" s="14">
        <f>LFP!AA14</f>
        <v>63.9</v>
      </c>
      <c r="AS11" s="14">
        <f>LFP!AB14</f>
        <v>64.5</v>
      </c>
      <c r="AT11" s="14">
        <f>LFP!AC14</f>
        <v>64.6</v>
      </c>
      <c r="AU11" s="14">
        <f>LFP!AD14</f>
        <v>66.4</v>
      </c>
      <c r="AV11" s="14">
        <f>LFP!AE14</f>
        <v>66.3</v>
      </c>
      <c r="AW11" s="14">
        <f>LFP!AF14</f>
        <v>68.4</v>
      </c>
      <c r="AX11" s="14">
        <f>LFP!AG14</f>
        <v>70.1</v>
      </c>
      <c r="AY11" s="14">
        <f>LFP!AH14</f>
        <v>71.3</v>
      </c>
      <c r="AZ11" s="14">
        <f>LFP!AI14</f>
        <v>72.5</v>
      </c>
      <c r="BA11" s="14">
        <f>LFP!AJ14</f>
        <v>74</v>
      </c>
      <c r="BB11" s="14" t="e">
        <f>LFP!#REF!</f>
        <v>#REF!</v>
      </c>
      <c r="BC11" s="14">
        <f>LFP!AK14</f>
        <v>74.1</v>
      </c>
      <c r="BD11" s="14">
        <f>LFP!AL14</f>
        <v>74.3</v>
      </c>
      <c r="BE11" s="14">
        <f>LFP!AM14</f>
        <v>74.1</v>
      </c>
      <c r="BF11" s="14">
        <f>LFP!AN14</f>
        <v>74.7</v>
      </c>
      <c r="BG11" s="14">
        <f>LFP!AO14</f>
        <v>76.3</v>
      </c>
      <c r="BH11" s="14">
        <f>LFP!AP14</f>
        <v>78</v>
      </c>
      <c r="BI11" s="14">
        <f>LFP!AQ14</f>
        <v>79.6</v>
      </c>
      <c r="BJ11" s="14"/>
    </row>
    <row r="12" spans="1:61" ht="12.75">
      <c r="A12" s="2" t="s">
        <v>57</v>
      </c>
      <c r="B12" s="14">
        <f aca="true" t="shared" si="3" ref="B12:T12">C12</f>
        <v>29.02129958821139</v>
      </c>
      <c r="C12" s="14">
        <f t="shared" si="3"/>
        <v>29.02129958821139</v>
      </c>
      <c r="D12" s="14">
        <f t="shared" si="3"/>
        <v>29.02129958821139</v>
      </c>
      <c r="E12" s="14">
        <f t="shared" si="3"/>
        <v>29.02129958821139</v>
      </c>
      <c r="F12" s="14">
        <f t="shared" si="3"/>
        <v>29.02129958821139</v>
      </c>
      <c r="G12" s="14">
        <f t="shared" si="3"/>
        <v>29.02129958821139</v>
      </c>
      <c r="H12" s="14">
        <f t="shared" si="3"/>
        <v>29.02129958821139</v>
      </c>
      <c r="I12" s="14">
        <f t="shared" si="3"/>
        <v>29.02129958821139</v>
      </c>
      <c r="J12" s="14">
        <f t="shared" si="3"/>
        <v>29.02129958821139</v>
      </c>
      <c r="K12" s="14">
        <f t="shared" si="3"/>
        <v>29.02129958821139</v>
      </c>
      <c r="L12" s="14">
        <f t="shared" si="3"/>
        <v>29.02129958821139</v>
      </c>
      <c r="M12" s="14">
        <f t="shared" si="3"/>
        <v>29.02129958821139</v>
      </c>
      <c r="N12" s="14">
        <f t="shared" si="3"/>
        <v>29.02129958821139</v>
      </c>
      <c r="O12" s="14">
        <f t="shared" si="3"/>
        <v>29.02129958821139</v>
      </c>
      <c r="P12" s="14">
        <f t="shared" si="3"/>
        <v>29.02129958821139</v>
      </c>
      <c r="Q12" s="14">
        <f t="shared" si="3"/>
        <v>29.02129958821139</v>
      </c>
      <c r="R12" s="14">
        <f t="shared" si="3"/>
        <v>29.02129958821139</v>
      </c>
      <c r="S12" s="14">
        <f t="shared" si="3"/>
        <v>29.02129958821139</v>
      </c>
      <c r="T12" s="14">
        <f t="shared" si="3"/>
        <v>29.02129958821139</v>
      </c>
      <c r="U12" s="14">
        <f>V12</f>
        <v>29.02129958821139</v>
      </c>
      <c r="V12" s="14">
        <f>LFP!E15</f>
        <v>29.02129958821139</v>
      </c>
      <c r="W12" s="14">
        <f>LFP!F15</f>
        <v>29.278379672280884</v>
      </c>
      <c r="X12" s="14">
        <f>LFP!G15</f>
        <v>29.47700913986106</v>
      </c>
      <c r="Y12" s="14">
        <f>LFP!H15</f>
        <v>29.63517598265743</v>
      </c>
      <c r="Z12" s="14">
        <f>LFP!I15</f>
        <v>30.013703557742964</v>
      </c>
      <c r="AA12" s="14">
        <f>LFP!J15</f>
        <v>30.646686707770105</v>
      </c>
      <c r="AB12" s="14">
        <f>LFP!K15</f>
        <v>30.992826084625275</v>
      </c>
      <c r="AC12" s="14">
        <f>LFP!L15</f>
        <v>31.204373839064903</v>
      </c>
      <c r="AD12" s="14">
        <f>LFP!M15</f>
        <v>31.628182058484963</v>
      </c>
      <c r="AE12" s="14">
        <f>LFP!N15</f>
        <v>32.00911739711042</v>
      </c>
      <c r="AF12" s="14">
        <f>LFP!O15</f>
        <v>31.948817677131146</v>
      </c>
      <c r="AG12" s="14">
        <f>LFP!P15</f>
        <v>32.6</v>
      </c>
      <c r="AH12" s="14">
        <f>LFP!Q15</f>
        <v>31.4</v>
      </c>
      <c r="AI12" s="14">
        <f>LFP!R15</f>
        <v>29.8</v>
      </c>
      <c r="AJ12" s="14">
        <f>LFP!S15</f>
        <v>27.8</v>
      </c>
      <c r="AK12" s="14">
        <f>LFP!T15</f>
        <v>26.8</v>
      </c>
      <c r="AL12" s="14">
        <f>LFP!U15</f>
        <v>26.6</v>
      </c>
      <c r="AM12" s="14">
        <f>LFP!V15</f>
        <v>26.4</v>
      </c>
      <c r="AN12" s="14">
        <f>LFP!W15</f>
        <v>26.3</v>
      </c>
      <c r="AO12" s="14">
        <f>LFP!X15</f>
        <v>26.1</v>
      </c>
      <c r="AP12" s="14">
        <f>LFP!Y15</f>
        <v>25.8</v>
      </c>
      <c r="AQ12" s="14">
        <f>LFP!Z15</f>
        <v>24.7</v>
      </c>
      <c r="AR12" s="14">
        <f>LFP!AA15</f>
        <v>25.1</v>
      </c>
      <c r="AS12" s="14">
        <f>LFP!AB15</f>
        <v>24.4</v>
      </c>
      <c r="AT12" s="14">
        <f>LFP!AC15</f>
        <v>25.2</v>
      </c>
      <c r="AU12" s="14">
        <f>LFP!AD15</f>
        <v>25.7</v>
      </c>
      <c r="AV12" s="14">
        <f>LFP!AE15</f>
        <v>26.4</v>
      </c>
      <c r="AW12" s="14">
        <f>LFP!AF15</f>
        <v>27.6</v>
      </c>
      <c r="AX12" s="14">
        <f>LFP!AG15</f>
        <v>29.3</v>
      </c>
      <c r="AY12" s="14">
        <f>LFP!AH15</f>
        <v>31.2</v>
      </c>
      <c r="AZ12" s="14">
        <f>LFP!AI15</f>
        <v>33.6</v>
      </c>
      <c r="BA12" s="14">
        <f>LFP!AJ15</f>
        <v>34.7</v>
      </c>
      <c r="BB12" s="14" t="e">
        <f>LFP!#REF!</f>
        <v>#REF!</v>
      </c>
      <c r="BC12" s="14">
        <f>LFP!AK15</f>
        <v>36.4</v>
      </c>
      <c r="BD12" s="14">
        <f>LFP!AL15</f>
        <v>37.5</v>
      </c>
      <c r="BE12" s="14">
        <f>LFP!AM15</f>
        <v>38</v>
      </c>
      <c r="BF12" s="14">
        <f>LFP!AN15</f>
        <v>38.2</v>
      </c>
      <c r="BG12" s="14">
        <f>LFP!AO15</f>
        <v>39.8</v>
      </c>
      <c r="BH12" s="14">
        <f>LFP!AP15</f>
        <v>42.7</v>
      </c>
      <c r="BI12" s="14">
        <f>LFP!AQ15</f>
        <v>44.8</v>
      </c>
    </row>
    <row r="13" spans="1:21" ht="12.75">
      <c r="A13" s="13"/>
      <c r="B13" s="14"/>
      <c r="C13" s="14"/>
      <c r="D13" s="14"/>
      <c r="E13" s="14"/>
      <c r="F13" s="14"/>
      <c r="G13" s="14"/>
      <c r="H13" s="14"/>
      <c r="I13" s="14"/>
      <c r="J13" s="14"/>
      <c r="K13" s="14"/>
      <c r="L13" s="14"/>
      <c r="M13" s="14"/>
      <c r="N13" s="14"/>
      <c r="O13" s="14"/>
      <c r="P13" s="14"/>
      <c r="Q13" s="14"/>
      <c r="R13" s="14"/>
      <c r="S13" s="14"/>
      <c r="T13" s="14"/>
      <c r="U13" s="14"/>
    </row>
    <row r="14" spans="1:21" ht="12.75">
      <c r="A14" s="13"/>
      <c r="B14" s="14"/>
      <c r="C14" s="14"/>
      <c r="D14" s="14"/>
      <c r="E14" s="14"/>
      <c r="F14" s="14"/>
      <c r="G14" s="14"/>
      <c r="H14" s="14"/>
      <c r="I14" s="14"/>
      <c r="J14" s="14"/>
      <c r="K14" s="14"/>
      <c r="L14" s="14"/>
      <c r="M14" s="14"/>
      <c r="N14" s="14"/>
      <c r="O14" s="14"/>
      <c r="P14" s="14"/>
      <c r="Q14" s="14"/>
      <c r="R14" s="14"/>
      <c r="S14" s="14"/>
      <c r="T14" s="14"/>
      <c r="U14" s="14"/>
    </row>
    <row r="15" spans="1:21" ht="12.75">
      <c r="A15" s="13"/>
      <c r="B15" s="14"/>
      <c r="C15" s="14"/>
      <c r="D15" s="14"/>
      <c r="E15" s="14"/>
      <c r="F15" s="14"/>
      <c r="G15" s="14"/>
      <c r="H15" s="14"/>
      <c r="I15" s="14"/>
      <c r="J15" s="14"/>
      <c r="K15" s="14"/>
      <c r="L15" s="14"/>
      <c r="M15" s="14"/>
      <c r="N15" s="14"/>
      <c r="O15" s="14"/>
      <c r="P15" s="14"/>
      <c r="Q15" s="14"/>
      <c r="R15" s="14"/>
      <c r="S15" s="14"/>
      <c r="T15" s="14"/>
      <c r="U15" s="14"/>
    </row>
    <row r="16" spans="1:21" ht="12.75">
      <c r="A16" s="13"/>
      <c r="B16" s="14"/>
      <c r="C16" s="14"/>
      <c r="D16" s="14"/>
      <c r="E16" s="14"/>
      <c r="F16" s="14" t="s">
        <v>62</v>
      </c>
      <c r="G16" s="14"/>
      <c r="H16" s="14"/>
      <c r="I16" s="14"/>
      <c r="J16" s="14"/>
      <c r="K16" s="14"/>
      <c r="L16" s="14"/>
      <c r="M16" s="14"/>
      <c r="N16" s="14"/>
      <c r="O16" s="14"/>
      <c r="P16" s="14"/>
      <c r="Q16" s="14"/>
      <c r="R16" s="14"/>
      <c r="S16" s="14"/>
      <c r="T16" s="14"/>
      <c r="U16" s="14"/>
    </row>
    <row r="17" spans="1:6" ht="12.75">
      <c r="A17" s="13"/>
      <c r="B17" s="14"/>
      <c r="C17" s="14"/>
      <c r="D17" s="14"/>
      <c r="E17" s="14"/>
      <c r="F17" t="s">
        <v>60</v>
      </c>
    </row>
    <row r="18" spans="1:6" ht="12.75">
      <c r="A18" s="13"/>
      <c r="B18" s="14"/>
      <c r="C18" s="14"/>
      <c r="D18" s="14"/>
      <c r="E18" s="14"/>
      <c r="F18" t="s">
        <v>61</v>
      </c>
    </row>
    <row r="19" spans="1:21" ht="12.75">
      <c r="A19" s="13"/>
      <c r="B19" s="14"/>
      <c r="C19" s="14"/>
      <c r="D19" s="14"/>
      <c r="E19" s="14"/>
      <c r="F19" s="14"/>
      <c r="G19" s="14"/>
      <c r="H19" s="14"/>
      <c r="I19" s="14"/>
      <c r="J19" s="14"/>
      <c r="K19" s="14"/>
      <c r="L19" s="14"/>
      <c r="M19" s="14"/>
      <c r="N19" s="14"/>
      <c r="O19" s="14"/>
      <c r="P19" s="14"/>
      <c r="Q19" s="14"/>
      <c r="R19" s="14"/>
      <c r="S19" s="14"/>
      <c r="T19" s="14"/>
      <c r="U19" s="14"/>
    </row>
    <row r="20" spans="1:21" ht="12.75">
      <c r="A20" s="13"/>
      <c r="B20" s="14"/>
      <c r="C20" s="14"/>
      <c r="D20" s="14"/>
      <c r="E20" s="14"/>
      <c r="F20" s="14" t="s">
        <v>63</v>
      </c>
      <c r="G20" s="14"/>
      <c r="H20" s="14"/>
      <c r="I20" s="14"/>
      <c r="J20" s="14"/>
      <c r="K20" s="14"/>
      <c r="L20" s="14"/>
      <c r="M20" s="14"/>
      <c r="N20" s="14"/>
      <c r="O20" s="14"/>
      <c r="P20" s="14"/>
      <c r="Q20" s="14"/>
      <c r="R20" s="14"/>
      <c r="S20" s="14"/>
      <c r="T20" s="14"/>
      <c r="U20" s="14"/>
    </row>
    <row r="21" spans="1:21" ht="12.75">
      <c r="A21" s="13"/>
      <c r="B21" s="14"/>
      <c r="C21" s="14"/>
      <c r="D21" s="14"/>
      <c r="E21" s="14"/>
      <c r="F21" s="14"/>
      <c r="G21" s="14"/>
      <c r="H21" s="14"/>
      <c r="I21" s="14"/>
      <c r="J21" s="14"/>
      <c r="K21" s="14"/>
      <c r="L21" s="14"/>
      <c r="M21" s="14"/>
      <c r="N21" s="14"/>
      <c r="O21" s="14"/>
      <c r="P21" s="14"/>
      <c r="Q21" s="14"/>
      <c r="R21" s="14"/>
      <c r="S21" s="14"/>
      <c r="T21" s="14"/>
      <c r="U21" s="14"/>
    </row>
    <row r="22" spans="1:61" ht="12.75">
      <c r="A22" s="13"/>
      <c r="B22" s="3">
        <v>1950</v>
      </c>
      <c r="C22" s="3">
        <v>1951</v>
      </c>
      <c r="D22" s="3">
        <v>1952</v>
      </c>
      <c r="E22" s="3">
        <v>1953</v>
      </c>
      <c r="F22" s="3">
        <v>1954</v>
      </c>
      <c r="G22" s="3">
        <v>1955</v>
      </c>
      <c r="H22" s="3">
        <v>1956</v>
      </c>
      <c r="I22" s="3">
        <v>1957</v>
      </c>
      <c r="J22" s="3">
        <v>1958</v>
      </c>
      <c r="K22" s="3">
        <v>1959</v>
      </c>
      <c r="L22" s="3">
        <v>1960</v>
      </c>
      <c r="M22" s="3">
        <v>1961</v>
      </c>
      <c r="N22" s="3">
        <v>1962</v>
      </c>
      <c r="O22" s="3">
        <v>1963</v>
      </c>
      <c r="P22" s="3">
        <v>1964</v>
      </c>
      <c r="Q22" s="3">
        <v>1965</v>
      </c>
      <c r="R22" s="3">
        <v>1966</v>
      </c>
      <c r="S22" s="3">
        <v>1967</v>
      </c>
      <c r="T22" s="3">
        <v>1968</v>
      </c>
      <c r="U22" s="3">
        <v>1969</v>
      </c>
      <c r="V22" s="3">
        <v>1970</v>
      </c>
      <c r="W22" s="3">
        <v>1971</v>
      </c>
      <c r="X22" s="3">
        <v>1972</v>
      </c>
      <c r="Y22" s="3">
        <v>1973</v>
      </c>
      <c r="Z22" s="3">
        <v>1974</v>
      </c>
      <c r="AA22" s="3">
        <v>1975</v>
      </c>
      <c r="AB22" s="3">
        <v>1976</v>
      </c>
      <c r="AC22" s="3">
        <v>1977</v>
      </c>
      <c r="AD22" s="3">
        <v>1978</v>
      </c>
      <c r="AE22" s="3">
        <v>1979</v>
      </c>
      <c r="AF22" s="3">
        <v>1980</v>
      </c>
      <c r="AG22" s="3">
        <v>1981</v>
      </c>
      <c r="AH22" s="3">
        <v>1982</v>
      </c>
      <c r="AI22" s="3">
        <v>1983</v>
      </c>
      <c r="AJ22" s="3">
        <v>1984</v>
      </c>
      <c r="AK22" s="3">
        <v>1985</v>
      </c>
      <c r="AL22" s="3">
        <v>1986</v>
      </c>
      <c r="AM22" s="3">
        <v>1987</v>
      </c>
      <c r="AN22" s="3">
        <v>1988</v>
      </c>
      <c r="AO22" s="3">
        <v>1989</v>
      </c>
      <c r="AP22" s="3">
        <v>1990</v>
      </c>
      <c r="AQ22" s="3">
        <v>1991</v>
      </c>
      <c r="AR22" s="3">
        <v>1992</v>
      </c>
      <c r="AS22" s="3">
        <v>1993</v>
      </c>
      <c r="AT22" s="3">
        <v>1994</v>
      </c>
      <c r="AU22" s="3">
        <v>1995</v>
      </c>
      <c r="AV22" s="3">
        <v>1996</v>
      </c>
      <c r="AW22" s="3">
        <v>1997</v>
      </c>
      <c r="AX22" s="3">
        <v>1998</v>
      </c>
      <c r="AY22" s="3">
        <v>1999</v>
      </c>
      <c r="AZ22" s="3">
        <v>2000</v>
      </c>
      <c r="BA22" s="3">
        <v>2001</v>
      </c>
      <c r="BB22" s="3">
        <v>2001</v>
      </c>
      <c r="BC22" s="3">
        <v>2002</v>
      </c>
      <c r="BD22" s="3">
        <v>2003</v>
      </c>
      <c r="BE22" s="3">
        <v>2004</v>
      </c>
      <c r="BF22" s="3">
        <v>2005</v>
      </c>
      <c r="BG22" s="3">
        <v>2006</v>
      </c>
      <c r="BH22" s="3">
        <v>2007</v>
      </c>
      <c r="BI22" s="3">
        <v>2008</v>
      </c>
    </row>
    <row r="23" spans="1:61" ht="12.75">
      <c r="A23" s="1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ht="12.75">
      <c r="A24" s="16">
        <v>0</v>
      </c>
      <c r="B24" s="17">
        <v>1E-07</v>
      </c>
      <c r="C24" s="17">
        <v>1E-07</v>
      </c>
      <c r="D24" s="17">
        <v>1E-07</v>
      </c>
      <c r="E24" s="17">
        <v>1E-07</v>
      </c>
      <c r="F24" s="17">
        <v>1E-07</v>
      </c>
      <c r="G24" s="17">
        <v>1E-07</v>
      </c>
      <c r="H24" s="17">
        <v>1E-07</v>
      </c>
      <c r="I24" s="17">
        <v>1E-07</v>
      </c>
      <c r="J24" s="17">
        <v>1E-07</v>
      </c>
      <c r="K24" s="17">
        <v>1E-07</v>
      </c>
      <c r="L24" s="17">
        <v>1E-07</v>
      </c>
      <c r="M24" s="17">
        <v>1E-07</v>
      </c>
      <c r="N24" s="17">
        <v>1E-07</v>
      </c>
      <c r="O24" s="17">
        <v>1E-07</v>
      </c>
      <c r="P24" s="17">
        <v>1E-07</v>
      </c>
      <c r="Q24" s="17">
        <v>1E-07</v>
      </c>
      <c r="R24" s="17">
        <v>1E-07</v>
      </c>
      <c r="S24" s="17">
        <v>1E-07</v>
      </c>
      <c r="T24" s="17">
        <v>1E-07</v>
      </c>
      <c r="U24" s="17">
        <v>1E-07</v>
      </c>
      <c r="V24" s="17">
        <v>1E-07</v>
      </c>
      <c r="W24" s="17">
        <v>1E-07</v>
      </c>
      <c r="X24" s="17">
        <v>1E-07</v>
      </c>
      <c r="Y24" s="17">
        <v>1E-07</v>
      </c>
      <c r="Z24" s="17">
        <v>1E-07</v>
      </c>
      <c r="AA24" s="17">
        <v>1E-07</v>
      </c>
      <c r="AB24" s="17">
        <v>1E-07</v>
      </c>
      <c r="AC24" s="17">
        <v>1E-07</v>
      </c>
      <c r="AD24" s="17">
        <v>1E-07</v>
      </c>
      <c r="AE24" s="17">
        <v>1E-07</v>
      </c>
      <c r="AF24" s="17">
        <v>1E-07</v>
      </c>
      <c r="AG24" s="17">
        <v>1E-07</v>
      </c>
      <c r="AH24" s="17">
        <v>1E-07</v>
      </c>
      <c r="AI24" s="17">
        <v>1E-07</v>
      </c>
      <c r="AJ24" s="17">
        <v>1E-07</v>
      </c>
      <c r="AK24" s="17">
        <v>1E-07</v>
      </c>
      <c r="AL24" s="17">
        <v>1E-07</v>
      </c>
      <c r="AM24" s="17">
        <v>1E-07</v>
      </c>
      <c r="AN24" s="17">
        <v>1E-07</v>
      </c>
      <c r="AO24" s="17">
        <v>1E-07</v>
      </c>
      <c r="AP24" s="17">
        <v>1E-07</v>
      </c>
      <c r="AQ24" s="17">
        <v>1E-07</v>
      </c>
      <c r="AR24" s="17">
        <v>1E-07</v>
      </c>
      <c r="AS24" s="17">
        <v>1E-07</v>
      </c>
      <c r="AT24" s="17">
        <v>1E-07</v>
      </c>
      <c r="AU24" s="17">
        <v>1E-07</v>
      </c>
      <c r="AV24" s="17">
        <v>1E-07</v>
      </c>
      <c r="AW24" s="17">
        <v>1E-07</v>
      </c>
      <c r="AX24" s="17">
        <v>1E-07</v>
      </c>
      <c r="AY24" s="17">
        <v>1E-07</v>
      </c>
      <c r="AZ24" s="17">
        <v>1E-07</v>
      </c>
      <c r="BA24" s="17">
        <v>1E-07</v>
      </c>
      <c r="BB24" s="17">
        <v>1E-07</v>
      </c>
      <c r="BC24" s="17">
        <v>1E-07</v>
      </c>
      <c r="BD24" s="17">
        <v>1E-07</v>
      </c>
      <c r="BE24" s="17">
        <v>1E-07</v>
      </c>
      <c r="BF24" s="17">
        <v>1E-07</v>
      </c>
      <c r="BG24" s="17">
        <v>1E-07</v>
      </c>
      <c r="BH24" s="17">
        <v>1E-07</v>
      </c>
      <c r="BI24" s="17">
        <v>1E-07</v>
      </c>
    </row>
    <row r="25" spans="1:61" ht="12.75">
      <c r="A25" s="16">
        <v>1</v>
      </c>
      <c r="B25" s="17">
        <v>1E-07</v>
      </c>
      <c r="C25" s="17">
        <v>1E-07</v>
      </c>
      <c r="D25" s="17">
        <v>1E-07</v>
      </c>
      <c r="E25" s="17">
        <v>1E-07</v>
      </c>
      <c r="F25" s="17">
        <v>1E-07</v>
      </c>
      <c r="G25" s="17">
        <v>1E-07</v>
      </c>
      <c r="H25" s="17">
        <v>1E-07</v>
      </c>
      <c r="I25" s="17">
        <v>1E-07</v>
      </c>
      <c r="J25" s="17">
        <v>1E-07</v>
      </c>
      <c r="K25" s="17">
        <v>1E-07</v>
      </c>
      <c r="L25" s="17">
        <v>1E-07</v>
      </c>
      <c r="M25" s="17">
        <v>1E-07</v>
      </c>
      <c r="N25" s="17">
        <v>1E-07</v>
      </c>
      <c r="O25" s="17">
        <v>1E-07</v>
      </c>
      <c r="P25" s="17">
        <v>1E-07</v>
      </c>
      <c r="Q25" s="17">
        <v>1E-07</v>
      </c>
      <c r="R25" s="17">
        <v>1E-07</v>
      </c>
      <c r="S25" s="17">
        <v>1E-07</v>
      </c>
      <c r="T25" s="17">
        <v>1E-07</v>
      </c>
      <c r="U25" s="17">
        <v>1E-07</v>
      </c>
      <c r="V25" s="17">
        <v>1E-07</v>
      </c>
      <c r="W25" s="17">
        <v>1E-07</v>
      </c>
      <c r="X25" s="17">
        <v>1E-07</v>
      </c>
      <c r="Y25" s="17">
        <v>1E-07</v>
      </c>
      <c r="Z25" s="17">
        <v>1E-07</v>
      </c>
      <c r="AA25" s="17">
        <v>1E-07</v>
      </c>
      <c r="AB25" s="17">
        <v>1E-07</v>
      </c>
      <c r="AC25" s="17">
        <v>1E-07</v>
      </c>
      <c r="AD25" s="17">
        <v>1E-07</v>
      </c>
      <c r="AE25" s="17">
        <v>1E-07</v>
      </c>
      <c r="AF25" s="17">
        <v>1E-07</v>
      </c>
      <c r="AG25" s="17">
        <v>1E-07</v>
      </c>
      <c r="AH25" s="17">
        <v>1E-07</v>
      </c>
      <c r="AI25" s="17">
        <v>1E-07</v>
      </c>
      <c r="AJ25" s="17">
        <v>1E-07</v>
      </c>
      <c r="AK25" s="17">
        <v>1E-07</v>
      </c>
      <c r="AL25" s="17">
        <v>1E-07</v>
      </c>
      <c r="AM25" s="17">
        <v>1E-07</v>
      </c>
      <c r="AN25" s="17">
        <v>1E-07</v>
      </c>
      <c r="AO25" s="17">
        <v>1E-07</v>
      </c>
      <c r="AP25" s="17">
        <v>1E-07</v>
      </c>
      <c r="AQ25" s="17">
        <v>1E-07</v>
      </c>
      <c r="AR25" s="17">
        <v>1E-07</v>
      </c>
      <c r="AS25" s="17">
        <v>1E-07</v>
      </c>
      <c r="AT25" s="17">
        <v>1E-07</v>
      </c>
      <c r="AU25" s="17">
        <v>1E-07</v>
      </c>
      <c r="AV25" s="17">
        <v>1E-07</v>
      </c>
      <c r="AW25" s="17">
        <v>1E-07</v>
      </c>
      <c r="AX25" s="17">
        <v>1E-07</v>
      </c>
      <c r="AY25" s="17">
        <v>1E-07</v>
      </c>
      <c r="AZ25" s="17">
        <v>1E-07</v>
      </c>
      <c r="BA25" s="17">
        <v>1E-07</v>
      </c>
      <c r="BB25" s="17">
        <v>1E-07</v>
      </c>
      <c r="BC25" s="17">
        <v>1E-07</v>
      </c>
      <c r="BD25" s="17">
        <v>1E-07</v>
      </c>
      <c r="BE25" s="17">
        <v>1E-07</v>
      </c>
      <c r="BF25" s="17">
        <v>1E-07</v>
      </c>
      <c r="BG25" s="17">
        <v>1E-07</v>
      </c>
      <c r="BH25" s="17">
        <v>1E-07</v>
      </c>
      <c r="BI25" s="17">
        <v>1E-07</v>
      </c>
    </row>
    <row r="26" spans="1:61" ht="12.75">
      <c r="A26" s="16">
        <v>2</v>
      </c>
      <c r="B26" s="17">
        <v>1E-07</v>
      </c>
      <c r="C26" s="17">
        <v>1E-07</v>
      </c>
      <c r="D26" s="17">
        <v>1E-07</v>
      </c>
      <c r="E26" s="17">
        <v>1E-07</v>
      </c>
      <c r="F26" s="17">
        <v>1E-07</v>
      </c>
      <c r="G26" s="17">
        <v>1E-07</v>
      </c>
      <c r="H26" s="17">
        <v>1E-07</v>
      </c>
      <c r="I26" s="17">
        <v>1E-07</v>
      </c>
      <c r="J26" s="17">
        <v>1E-07</v>
      </c>
      <c r="K26" s="17">
        <v>1E-07</v>
      </c>
      <c r="L26" s="17">
        <v>1E-07</v>
      </c>
      <c r="M26" s="17">
        <v>1E-07</v>
      </c>
      <c r="N26" s="17">
        <v>1E-07</v>
      </c>
      <c r="O26" s="17">
        <v>1E-07</v>
      </c>
      <c r="P26" s="17">
        <v>1E-07</v>
      </c>
      <c r="Q26" s="17">
        <v>1E-07</v>
      </c>
      <c r="R26" s="17">
        <v>1E-07</v>
      </c>
      <c r="S26" s="17">
        <v>1E-07</v>
      </c>
      <c r="T26" s="17">
        <v>1E-07</v>
      </c>
      <c r="U26" s="17">
        <v>1E-07</v>
      </c>
      <c r="V26" s="17">
        <v>1E-07</v>
      </c>
      <c r="W26" s="17">
        <v>1E-07</v>
      </c>
      <c r="X26" s="17">
        <v>1E-07</v>
      </c>
      <c r="Y26" s="17">
        <v>1E-07</v>
      </c>
      <c r="Z26" s="17">
        <v>1E-07</v>
      </c>
      <c r="AA26" s="17">
        <v>1E-07</v>
      </c>
      <c r="AB26" s="17">
        <v>1E-07</v>
      </c>
      <c r="AC26" s="17">
        <v>1E-07</v>
      </c>
      <c r="AD26" s="17">
        <v>1E-07</v>
      </c>
      <c r="AE26" s="17">
        <v>1E-07</v>
      </c>
      <c r="AF26" s="17">
        <v>1E-07</v>
      </c>
      <c r="AG26" s="17">
        <v>1E-07</v>
      </c>
      <c r="AH26" s="17">
        <v>1E-07</v>
      </c>
      <c r="AI26" s="17">
        <v>1E-07</v>
      </c>
      <c r="AJ26" s="17">
        <v>1E-07</v>
      </c>
      <c r="AK26" s="17">
        <v>1E-07</v>
      </c>
      <c r="AL26" s="17">
        <v>1E-07</v>
      </c>
      <c r="AM26" s="17">
        <v>1E-07</v>
      </c>
      <c r="AN26" s="17">
        <v>1E-07</v>
      </c>
      <c r="AO26" s="17">
        <v>1E-07</v>
      </c>
      <c r="AP26" s="17">
        <v>1E-07</v>
      </c>
      <c r="AQ26" s="17">
        <v>1E-07</v>
      </c>
      <c r="AR26" s="17">
        <v>1E-07</v>
      </c>
      <c r="AS26" s="17">
        <v>1E-07</v>
      </c>
      <c r="AT26" s="17">
        <v>1E-07</v>
      </c>
      <c r="AU26" s="17">
        <v>1E-07</v>
      </c>
      <c r="AV26" s="17">
        <v>1E-07</v>
      </c>
      <c r="AW26" s="17">
        <v>1E-07</v>
      </c>
      <c r="AX26" s="17">
        <v>1E-07</v>
      </c>
      <c r="AY26" s="17">
        <v>1E-07</v>
      </c>
      <c r="AZ26" s="17">
        <v>1E-07</v>
      </c>
      <c r="BA26" s="17">
        <v>1E-07</v>
      </c>
      <c r="BB26" s="17">
        <v>1E-07</v>
      </c>
      <c r="BC26" s="17">
        <v>1E-07</v>
      </c>
      <c r="BD26" s="17">
        <v>1E-07</v>
      </c>
      <c r="BE26" s="17">
        <v>1E-07</v>
      </c>
      <c r="BF26" s="17">
        <v>1E-07</v>
      </c>
      <c r="BG26" s="17">
        <v>1E-07</v>
      </c>
      <c r="BH26" s="17">
        <v>1E-07</v>
      </c>
      <c r="BI26" s="17">
        <v>1E-07</v>
      </c>
    </row>
    <row r="27" spans="1:61" ht="12.75">
      <c r="A27" s="16">
        <v>3</v>
      </c>
      <c r="B27" s="17">
        <v>1E-07</v>
      </c>
      <c r="C27" s="17">
        <v>1E-07</v>
      </c>
      <c r="D27" s="17">
        <v>1E-07</v>
      </c>
      <c r="E27" s="17">
        <v>1E-07</v>
      </c>
      <c r="F27" s="17">
        <v>1E-07</v>
      </c>
      <c r="G27" s="17">
        <v>1E-07</v>
      </c>
      <c r="H27" s="17">
        <v>1E-07</v>
      </c>
      <c r="I27" s="17">
        <v>1E-07</v>
      </c>
      <c r="J27" s="17">
        <v>1E-07</v>
      </c>
      <c r="K27" s="17">
        <v>1E-07</v>
      </c>
      <c r="L27" s="17">
        <v>1E-07</v>
      </c>
      <c r="M27" s="17">
        <v>1E-07</v>
      </c>
      <c r="N27" s="17">
        <v>1E-07</v>
      </c>
      <c r="O27" s="17">
        <v>1E-07</v>
      </c>
      <c r="P27" s="17">
        <v>1E-07</v>
      </c>
      <c r="Q27" s="17">
        <v>1E-07</v>
      </c>
      <c r="R27" s="17">
        <v>1E-07</v>
      </c>
      <c r="S27" s="17">
        <v>1E-07</v>
      </c>
      <c r="T27" s="17">
        <v>1E-07</v>
      </c>
      <c r="U27" s="17">
        <v>1E-07</v>
      </c>
      <c r="V27" s="17">
        <v>1E-07</v>
      </c>
      <c r="W27" s="17">
        <v>1E-07</v>
      </c>
      <c r="X27" s="17">
        <v>1E-07</v>
      </c>
      <c r="Y27" s="17">
        <v>1E-07</v>
      </c>
      <c r="Z27" s="17">
        <v>1E-07</v>
      </c>
      <c r="AA27" s="17">
        <v>1E-07</v>
      </c>
      <c r="AB27" s="17">
        <v>1E-07</v>
      </c>
      <c r="AC27" s="17">
        <v>1E-07</v>
      </c>
      <c r="AD27" s="17">
        <v>1E-07</v>
      </c>
      <c r="AE27" s="17">
        <v>1E-07</v>
      </c>
      <c r="AF27" s="17">
        <v>1E-07</v>
      </c>
      <c r="AG27" s="17">
        <v>1E-07</v>
      </c>
      <c r="AH27" s="17">
        <v>1E-07</v>
      </c>
      <c r="AI27" s="17">
        <v>1E-07</v>
      </c>
      <c r="AJ27" s="17">
        <v>1E-07</v>
      </c>
      <c r="AK27" s="17">
        <v>1E-07</v>
      </c>
      <c r="AL27" s="17">
        <v>1E-07</v>
      </c>
      <c r="AM27" s="17">
        <v>1E-07</v>
      </c>
      <c r="AN27" s="17">
        <v>1E-07</v>
      </c>
      <c r="AO27" s="17">
        <v>1E-07</v>
      </c>
      <c r="AP27" s="17">
        <v>1E-07</v>
      </c>
      <c r="AQ27" s="17">
        <v>1E-07</v>
      </c>
      <c r="AR27" s="17">
        <v>1E-07</v>
      </c>
      <c r="AS27" s="17">
        <v>1E-07</v>
      </c>
      <c r="AT27" s="17">
        <v>1E-07</v>
      </c>
      <c r="AU27" s="17">
        <v>1E-07</v>
      </c>
      <c r="AV27" s="17">
        <v>1E-07</v>
      </c>
      <c r="AW27" s="17">
        <v>1E-07</v>
      </c>
      <c r="AX27" s="17">
        <v>1E-07</v>
      </c>
      <c r="AY27" s="17">
        <v>1E-07</v>
      </c>
      <c r="AZ27" s="17">
        <v>1E-07</v>
      </c>
      <c r="BA27" s="17">
        <v>1E-07</v>
      </c>
      <c r="BB27" s="17">
        <v>1E-07</v>
      </c>
      <c r="BC27" s="17">
        <v>1E-07</v>
      </c>
      <c r="BD27" s="17">
        <v>1E-07</v>
      </c>
      <c r="BE27" s="17">
        <v>1E-07</v>
      </c>
      <c r="BF27" s="17">
        <v>1E-07</v>
      </c>
      <c r="BG27" s="17">
        <v>1E-07</v>
      </c>
      <c r="BH27" s="17">
        <v>1E-07</v>
      </c>
      <c r="BI27" s="17">
        <v>1E-07</v>
      </c>
    </row>
    <row r="28" spans="1:61" ht="12.75">
      <c r="A28" s="16">
        <v>4</v>
      </c>
      <c r="B28" s="17">
        <v>1E-07</v>
      </c>
      <c r="C28" s="17">
        <v>1E-07</v>
      </c>
      <c r="D28" s="17">
        <v>1E-07</v>
      </c>
      <c r="E28" s="17">
        <v>1E-07</v>
      </c>
      <c r="F28" s="17">
        <v>1E-07</v>
      </c>
      <c r="G28" s="17">
        <v>1E-07</v>
      </c>
      <c r="H28" s="17">
        <v>1E-07</v>
      </c>
      <c r="I28" s="17">
        <v>1E-07</v>
      </c>
      <c r="J28" s="17">
        <v>1E-07</v>
      </c>
      <c r="K28" s="17">
        <v>1E-07</v>
      </c>
      <c r="L28" s="17">
        <v>1E-07</v>
      </c>
      <c r="M28" s="17">
        <v>1E-07</v>
      </c>
      <c r="N28" s="17">
        <v>1E-07</v>
      </c>
      <c r="O28" s="17">
        <v>1E-07</v>
      </c>
      <c r="P28" s="17">
        <v>1E-07</v>
      </c>
      <c r="Q28" s="17">
        <v>1E-07</v>
      </c>
      <c r="R28" s="17">
        <v>1E-07</v>
      </c>
      <c r="S28" s="17">
        <v>1E-07</v>
      </c>
      <c r="T28" s="17">
        <v>1E-07</v>
      </c>
      <c r="U28" s="17">
        <v>1E-07</v>
      </c>
      <c r="V28" s="17">
        <v>1E-07</v>
      </c>
      <c r="W28" s="17">
        <v>1E-07</v>
      </c>
      <c r="X28" s="17">
        <v>1E-07</v>
      </c>
      <c r="Y28" s="17">
        <v>1E-07</v>
      </c>
      <c r="Z28" s="17">
        <v>1E-07</v>
      </c>
      <c r="AA28" s="17">
        <v>1E-07</v>
      </c>
      <c r="AB28" s="17">
        <v>1E-07</v>
      </c>
      <c r="AC28" s="17">
        <v>1E-07</v>
      </c>
      <c r="AD28" s="17">
        <v>1E-07</v>
      </c>
      <c r="AE28" s="17">
        <v>1E-07</v>
      </c>
      <c r="AF28" s="17">
        <v>1E-07</v>
      </c>
      <c r="AG28" s="17">
        <v>1E-07</v>
      </c>
      <c r="AH28" s="17">
        <v>1E-07</v>
      </c>
      <c r="AI28" s="17">
        <v>1E-07</v>
      </c>
      <c r="AJ28" s="17">
        <v>1E-07</v>
      </c>
      <c r="AK28" s="17">
        <v>1E-07</v>
      </c>
      <c r="AL28" s="17">
        <v>1E-07</v>
      </c>
      <c r="AM28" s="17">
        <v>1E-07</v>
      </c>
      <c r="AN28" s="17">
        <v>1E-07</v>
      </c>
      <c r="AO28" s="17">
        <v>1E-07</v>
      </c>
      <c r="AP28" s="17">
        <v>1E-07</v>
      </c>
      <c r="AQ28" s="17">
        <v>1E-07</v>
      </c>
      <c r="AR28" s="17">
        <v>1E-07</v>
      </c>
      <c r="AS28" s="17">
        <v>1E-07</v>
      </c>
      <c r="AT28" s="17">
        <v>1E-07</v>
      </c>
      <c r="AU28" s="17">
        <v>1E-07</v>
      </c>
      <c r="AV28" s="17">
        <v>1E-07</v>
      </c>
      <c r="AW28" s="17">
        <v>1E-07</v>
      </c>
      <c r="AX28" s="17">
        <v>1E-07</v>
      </c>
      <c r="AY28" s="17">
        <v>1E-07</v>
      </c>
      <c r="AZ28" s="17">
        <v>1E-07</v>
      </c>
      <c r="BA28" s="17">
        <v>1E-07</v>
      </c>
      <c r="BB28" s="17">
        <v>1E-07</v>
      </c>
      <c r="BC28" s="17">
        <v>1E-07</v>
      </c>
      <c r="BD28" s="17">
        <v>1E-07</v>
      </c>
      <c r="BE28" s="17">
        <v>1E-07</v>
      </c>
      <c r="BF28" s="17">
        <v>1E-07</v>
      </c>
      <c r="BG28" s="17">
        <v>1E-07</v>
      </c>
      <c r="BH28" s="17">
        <v>1E-07</v>
      </c>
      <c r="BI28" s="17">
        <v>1E-07</v>
      </c>
    </row>
    <row r="29" spans="1:61" ht="12.75">
      <c r="A29" s="16">
        <v>5</v>
      </c>
      <c r="B29" s="17">
        <v>1E-07</v>
      </c>
      <c r="C29" s="17">
        <v>1E-07</v>
      </c>
      <c r="D29" s="17">
        <v>1E-07</v>
      </c>
      <c r="E29" s="17">
        <v>1E-07</v>
      </c>
      <c r="F29" s="17">
        <v>1E-07</v>
      </c>
      <c r="G29" s="17">
        <v>1E-07</v>
      </c>
      <c r="H29" s="17">
        <v>1E-07</v>
      </c>
      <c r="I29" s="17">
        <v>1E-07</v>
      </c>
      <c r="J29" s="17">
        <v>1E-07</v>
      </c>
      <c r="K29" s="17">
        <v>1E-07</v>
      </c>
      <c r="L29" s="17">
        <v>1E-07</v>
      </c>
      <c r="M29" s="17">
        <v>1E-07</v>
      </c>
      <c r="N29" s="17">
        <v>1E-07</v>
      </c>
      <c r="O29" s="17">
        <v>1E-07</v>
      </c>
      <c r="P29" s="17">
        <v>1E-07</v>
      </c>
      <c r="Q29" s="17">
        <v>1E-07</v>
      </c>
      <c r="R29" s="17">
        <v>1E-07</v>
      </c>
      <c r="S29" s="17">
        <v>1E-07</v>
      </c>
      <c r="T29" s="17">
        <v>1E-07</v>
      </c>
      <c r="U29" s="17">
        <v>1E-07</v>
      </c>
      <c r="V29" s="17">
        <v>1E-07</v>
      </c>
      <c r="W29" s="17">
        <v>1E-07</v>
      </c>
      <c r="X29" s="17">
        <v>1E-07</v>
      </c>
      <c r="Y29" s="17">
        <v>1E-07</v>
      </c>
      <c r="Z29" s="17">
        <v>1E-07</v>
      </c>
      <c r="AA29" s="17">
        <v>1E-07</v>
      </c>
      <c r="AB29" s="17">
        <v>1E-07</v>
      </c>
      <c r="AC29" s="17">
        <v>1E-07</v>
      </c>
      <c r="AD29" s="17">
        <v>1E-07</v>
      </c>
      <c r="AE29" s="17">
        <v>1E-07</v>
      </c>
      <c r="AF29" s="17">
        <v>1E-07</v>
      </c>
      <c r="AG29" s="17">
        <v>1E-07</v>
      </c>
      <c r="AH29" s="17">
        <v>1E-07</v>
      </c>
      <c r="AI29" s="17">
        <v>1E-07</v>
      </c>
      <c r="AJ29" s="17">
        <v>1E-07</v>
      </c>
      <c r="AK29" s="17">
        <v>1E-07</v>
      </c>
      <c r="AL29" s="17">
        <v>1E-07</v>
      </c>
      <c r="AM29" s="17">
        <v>1E-07</v>
      </c>
      <c r="AN29" s="17">
        <v>1E-07</v>
      </c>
      <c r="AO29" s="17">
        <v>1E-07</v>
      </c>
      <c r="AP29" s="17">
        <v>1E-07</v>
      </c>
      <c r="AQ29" s="17">
        <v>1E-07</v>
      </c>
      <c r="AR29" s="17">
        <v>1E-07</v>
      </c>
      <c r="AS29" s="17">
        <v>1E-07</v>
      </c>
      <c r="AT29" s="17">
        <v>1E-07</v>
      </c>
      <c r="AU29" s="17">
        <v>1E-07</v>
      </c>
      <c r="AV29" s="17">
        <v>1E-07</v>
      </c>
      <c r="AW29" s="17">
        <v>1E-07</v>
      </c>
      <c r="AX29" s="17">
        <v>1E-07</v>
      </c>
      <c r="AY29" s="17">
        <v>1E-07</v>
      </c>
      <c r="AZ29" s="17">
        <v>1E-07</v>
      </c>
      <c r="BA29" s="17">
        <v>1E-07</v>
      </c>
      <c r="BB29" s="17">
        <v>1E-07</v>
      </c>
      <c r="BC29" s="17">
        <v>1E-07</v>
      </c>
      <c r="BD29" s="17">
        <v>1E-07</v>
      </c>
      <c r="BE29" s="17">
        <v>1E-07</v>
      </c>
      <c r="BF29" s="17">
        <v>1E-07</v>
      </c>
      <c r="BG29" s="17">
        <v>1E-07</v>
      </c>
      <c r="BH29" s="17">
        <v>1E-07</v>
      </c>
      <c r="BI29" s="17">
        <v>1E-07</v>
      </c>
    </row>
    <row r="30" spans="1:61" ht="12.75">
      <c r="A30" s="16">
        <v>6</v>
      </c>
      <c r="B30" s="17">
        <v>1E-07</v>
      </c>
      <c r="C30" s="17">
        <v>1E-07</v>
      </c>
      <c r="D30" s="17">
        <v>1E-07</v>
      </c>
      <c r="E30" s="17">
        <v>1E-07</v>
      </c>
      <c r="F30" s="17">
        <v>1E-07</v>
      </c>
      <c r="G30" s="17">
        <v>1E-07</v>
      </c>
      <c r="H30" s="17">
        <v>1E-07</v>
      </c>
      <c r="I30" s="17">
        <v>1E-07</v>
      </c>
      <c r="J30" s="17">
        <v>1E-07</v>
      </c>
      <c r="K30" s="17">
        <v>1E-07</v>
      </c>
      <c r="L30" s="17">
        <v>1E-07</v>
      </c>
      <c r="M30" s="17">
        <v>1E-07</v>
      </c>
      <c r="N30" s="17">
        <v>1E-07</v>
      </c>
      <c r="O30" s="17">
        <v>1E-07</v>
      </c>
      <c r="P30" s="17">
        <v>1E-07</v>
      </c>
      <c r="Q30" s="17">
        <v>1E-07</v>
      </c>
      <c r="R30" s="17">
        <v>1E-07</v>
      </c>
      <c r="S30" s="17">
        <v>1E-07</v>
      </c>
      <c r="T30" s="17">
        <v>1E-07</v>
      </c>
      <c r="U30" s="17">
        <v>1E-07</v>
      </c>
      <c r="V30" s="17">
        <v>1E-07</v>
      </c>
      <c r="W30" s="17">
        <v>1E-07</v>
      </c>
      <c r="X30" s="17">
        <v>1E-07</v>
      </c>
      <c r="Y30" s="17">
        <v>1E-07</v>
      </c>
      <c r="Z30" s="17">
        <v>1E-07</v>
      </c>
      <c r="AA30" s="17">
        <v>1E-07</v>
      </c>
      <c r="AB30" s="17">
        <v>1E-07</v>
      </c>
      <c r="AC30" s="17">
        <v>1E-07</v>
      </c>
      <c r="AD30" s="17">
        <v>1E-07</v>
      </c>
      <c r="AE30" s="17">
        <v>1E-07</v>
      </c>
      <c r="AF30" s="17">
        <v>1E-07</v>
      </c>
      <c r="AG30" s="17">
        <v>1E-07</v>
      </c>
      <c r="AH30" s="17">
        <v>1E-07</v>
      </c>
      <c r="AI30" s="17">
        <v>1E-07</v>
      </c>
      <c r="AJ30" s="17">
        <v>1E-07</v>
      </c>
      <c r="AK30" s="17">
        <v>1E-07</v>
      </c>
      <c r="AL30" s="17">
        <v>1E-07</v>
      </c>
      <c r="AM30" s="17">
        <v>1E-07</v>
      </c>
      <c r="AN30" s="17">
        <v>1E-07</v>
      </c>
      <c r="AO30" s="17">
        <v>1E-07</v>
      </c>
      <c r="AP30" s="17">
        <v>1E-07</v>
      </c>
      <c r="AQ30" s="17">
        <v>1E-07</v>
      </c>
      <c r="AR30" s="17">
        <v>1E-07</v>
      </c>
      <c r="AS30" s="17">
        <v>1E-07</v>
      </c>
      <c r="AT30" s="17">
        <v>1E-07</v>
      </c>
      <c r="AU30" s="17">
        <v>1E-07</v>
      </c>
      <c r="AV30" s="17">
        <v>1E-07</v>
      </c>
      <c r="AW30" s="17">
        <v>1E-07</v>
      </c>
      <c r="AX30" s="17">
        <v>1E-07</v>
      </c>
      <c r="AY30" s="17">
        <v>1E-07</v>
      </c>
      <c r="AZ30" s="17">
        <v>1E-07</v>
      </c>
      <c r="BA30" s="17">
        <v>1E-07</v>
      </c>
      <c r="BB30" s="17">
        <v>1E-07</v>
      </c>
      <c r="BC30" s="17">
        <v>1E-07</v>
      </c>
      <c r="BD30" s="17">
        <v>1E-07</v>
      </c>
      <c r="BE30" s="17">
        <v>1E-07</v>
      </c>
      <c r="BF30" s="17">
        <v>1E-07</v>
      </c>
      <c r="BG30" s="17">
        <v>1E-07</v>
      </c>
      <c r="BH30" s="17">
        <v>1E-07</v>
      </c>
      <c r="BI30" s="17">
        <v>1E-07</v>
      </c>
    </row>
    <row r="31" spans="1:61" ht="12.75">
      <c r="A31" s="16">
        <v>7</v>
      </c>
      <c r="B31" s="17">
        <v>1E-07</v>
      </c>
      <c r="C31" s="17">
        <v>1E-07</v>
      </c>
      <c r="D31" s="17">
        <v>1E-07</v>
      </c>
      <c r="E31" s="17">
        <v>1E-07</v>
      </c>
      <c r="F31" s="17">
        <v>1E-07</v>
      </c>
      <c r="G31" s="17">
        <v>1E-07</v>
      </c>
      <c r="H31" s="17">
        <v>1E-07</v>
      </c>
      <c r="I31" s="17">
        <v>1E-07</v>
      </c>
      <c r="J31" s="17">
        <v>1E-07</v>
      </c>
      <c r="K31" s="17">
        <v>1E-07</v>
      </c>
      <c r="L31" s="17">
        <v>1E-07</v>
      </c>
      <c r="M31" s="17">
        <v>1E-07</v>
      </c>
      <c r="N31" s="17">
        <v>1E-07</v>
      </c>
      <c r="O31" s="17">
        <v>1E-07</v>
      </c>
      <c r="P31" s="17">
        <v>1E-07</v>
      </c>
      <c r="Q31" s="17">
        <v>1E-07</v>
      </c>
      <c r="R31" s="17">
        <v>1E-07</v>
      </c>
      <c r="S31" s="17">
        <v>1E-07</v>
      </c>
      <c r="T31" s="17">
        <v>1E-07</v>
      </c>
      <c r="U31" s="17">
        <v>1E-07</v>
      </c>
      <c r="V31" s="17">
        <v>1E-07</v>
      </c>
      <c r="W31" s="17">
        <v>1E-07</v>
      </c>
      <c r="X31" s="17">
        <v>1E-07</v>
      </c>
      <c r="Y31" s="17">
        <v>1E-07</v>
      </c>
      <c r="Z31" s="17">
        <v>1E-07</v>
      </c>
      <c r="AA31" s="17">
        <v>1E-07</v>
      </c>
      <c r="AB31" s="17">
        <v>1E-07</v>
      </c>
      <c r="AC31" s="17">
        <v>1E-07</v>
      </c>
      <c r="AD31" s="17">
        <v>1E-07</v>
      </c>
      <c r="AE31" s="17">
        <v>1E-07</v>
      </c>
      <c r="AF31" s="17">
        <v>1E-07</v>
      </c>
      <c r="AG31" s="17">
        <v>1E-07</v>
      </c>
      <c r="AH31" s="17">
        <v>1E-07</v>
      </c>
      <c r="AI31" s="17">
        <v>1E-07</v>
      </c>
      <c r="AJ31" s="17">
        <v>1E-07</v>
      </c>
      <c r="AK31" s="17">
        <v>1E-07</v>
      </c>
      <c r="AL31" s="17">
        <v>1E-07</v>
      </c>
      <c r="AM31" s="17">
        <v>1E-07</v>
      </c>
      <c r="AN31" s="17">
        <v>1E-07</v>
      </c>
      <c r="AO31" s="17">
        <v>1E-07</v>
      </c>
      <c r="AP31" s="17">
        <v>1E-07</v>
      </c>
      <c r="AQ31" s="17">
        <v>1E-07</v>
      </c>
      <c r="AR31" s="17">
        <v>1E-07</v>
      </c>
      <c r="AS31" s="17">
        <v>1E-07</v>
      </c>
      <c r="AT31" s="17">
        <v>1E-07</v>
      </c>
      <c r="AU31" s="17">
        <v>1E-07</v>
      </c>
      <c r="AV31" s="17">
        <v>1E-07</v>
      </c>
      <c r="AW31" s="17">
        <v>1E-07</v>
      </c>
      <c r="AX31" s="17">
        <v>1E-07</v>
      </c>
      <c r="AY31" s="17">
        <v>1E-07</v>
      </c>
      <c r="AZ31" s="17">
        <v>1E-07</v>
      </c>
      <c r="BA31" s="17">
        <v>1E-07</v>
      </c>
      <c r="BB31" s="17">
        <v>1E-07</v>
      </c>
      <c r="BC31" s="17">
        <v>1E-07</v>
      </c>
      <c r="BD31" s="17">
        <v>1E-07</v>
      </c>
      <c r="BE31" s="17">
        <v>1E-07</v>
      </c>
      <c r="BF31" s="17">
        <v>1E-07</v>
      </c>
      <c r="BG31" s="17">
        <v>1E-07</v>
      </c>
      <c r="BH31" s="17">
        <v>1E-07</v>
      </c>
      <c r="BI31" s="17">
        <v>1E-07</v>
      </c>
    </row>
    <row r="32" spans="1:61" ht="12.75">
      <c r="A32" s="16">
        <v>8</v>
      </c>
      <c r="B32" s="17">
        <v>1E-07</v>
      </c>
      <c r="C32" s="17">
        <v>1E-07</v>
      </c>
      <c r="D32" s="17">
        <v>1E-07</v>
      </c>
      <c r="E32" s="17">
        <v>1E-07</v>
      </c>
      <c r="F32" s="17">
        <v>1E-07</v>
      </c>
      <c r="G32" s="17">
        <v>1E-07</v>
      </c>
      <c r="H32" s="17">
        <v>1E-07</v>
      </c>
      <c r="I32" s="17">
        <v>1E-07</v>
      </c>
      <c r="J32" s="17">
        <v>1E-07</v>
      </c>
      <c r="K32" s="17">
        <v>1E-07</v>
      </c>
      <c r="L32" s="17">
        <v>1E-07</v>
      </c>
      <c r="M32" s="17">
        <v>1E-07</v>
      </c>
      <c r="N32" s="17">
        <v>1E-07</v>
      </c>
      <c r="O32" s="17">
        <v>1E-07</v>
      </c>
      <c r="P32" s="17">
        <v>1E-07</v>
      </c>
      <c r="Q32" s="17">
        <v>1E-07</v>
      </c>
      <c r="R32" s="17">
        <v>1E-07</v>
      </c>
      <c r="S32" s="17">
        <v>1E-07</v>
      </c>
      <c r="T32" s="17">
        <v>1E-07</v>
      </c>
      <c r="U32" s="17">
        <v>1E-07</v>
      </c>
      <c r="V32" s="17">
        <v>1E-07</v>
      </c>
      <c r="W32" s="17">
        <v>1E-07</v>
      </c>
      <c r="X32" s="17">
        <v>1E-07</v>
      </c>
      <c r="Y32" s="17">
        <v>1E-07</v>
      </c>
      <c r="Z32" s="17">
        <v>1E-07</v>
      </c>
      <c r="AA32" s="17">
        <v>1E-07</v>
      </c>
      <c r="AB32" s="17">
        <v>1E-07</v>
      </c>
      <c r="AC32" s="17">
        <v>1E-07</v>
      </c>
      <c r="AD32" s="17">
        <v>1E-07</v>
      </c>
      <c r="AE32" s="17">
        <v>1E-07</v>
      </c>
      <c r="AF32" s="17">
        <v>1E-07</v>
      </c>
      <c r="AG32" s="17">
        <v>1E-07</v>
      </c>
      <c r="AH32" s="17">
        <v>1E-07</v>
      </c>
      <c r="AI32" s="17">
        <v>1E-07</v>
      </c>
      <c r="AJ32" s="17">
        <v>1E-07</v>
      </c>
      <c r="AK32" s="17">
        <v>1E-07</v>
      </c>
      <c r="AL32" s="17">
        <v>1E-07</v>
      </c>
      <c r="AM32" s="17">
        <v>1E-07</v>
      </c>
      <c r="AN32" s="17">
        <v>1E-07</v>
      </c>
      <c r="AO32" s="17">
        <v>1E-07</v>
      </c>
      <c r="AP32" s="17">
        <v>1E-07</v>
      </c>
      <c r="AQ32" s="17">
        <v>1E-07</v>
      </c>
      <c r="AR32" s="17">
        <v>1E-07</v>
      </c>
      <c r="AS32" s="17">
        <v>1E-07</v>
      </c>
      <c r="AT32" s="17">
        <v>1E-07</v>
      </c>
      <c r="AU32" s="17">
        <v>1E-07</v>
      </c>
      <c r="AV32" s="17">
        <v>1E-07</v>
      </c>
      <c r="AW32" s="17">
        <v>1E-07</v>
      </c>
      <c r="AX32" s="17">
        <v>1E-07</v>
      </c>
      <c r="AY32" s="17">
        <v>1E-07</v>
      </c>
      <c r="AZ32" s="17">
        <v>1E-07</v>
      </c>
      <c r="BA32" s="17">
        <v>1E-07</v>
      </c>
      <c r="BB32" s="17">
        <v>1E-07</v>
      </c>
      <c r="BC32" s="17">
        <v>1E-07</v>
      </c>
      <c r="BD32" s="17">
        <v>1E-07</v>
      </c>
      <c r="BE32" s="17">
        <v>1E-07</v>
      </c>
      <c r="BF32" s="17">
        <v>1E-07</v>
      </c>
      <c r="BG32" s="17">
        <v>1E-07</v>
      </c>
      <c r="BH32" s="17">
        <v>1E-07</v>
      </c>
      <c r="BI32" s="17">
        <v>1E-07</v>
      </c>
    </row>
    <row r="33" spans="1:61" ht="12.75">
      <c r="A33" s="16">
        <v>9</v>
      </c>
      <c r="B33" s="17">
        <v>1E-07</v>
      </c>
      <c r="C33" s="17">
        <v>1E-07</v>
      </c>
      <c r="D33" s="17">
        <v>1E-07</v>
      </c>
      <c r="E33" s="17">
        <v>1E-07</v>
      </c>
      <c r="F33" s="17">
        <v>1E-07</v>
      </c>
      <c r="G33" s="17">
        <v>1E-07</v>
      </c>
      <c r="H33" s="17">
        <v>1E-07</v>
      </c>
      <c r="I33" s="17">
        <v>1E-07</v>
      </c>
      <c r="J33" s="17">
        <v>1E-07</v>
      </c>
      <c r="K33" s="17">
        <v>1E-07</v>
      </c>
      <c r="L33" s="17">
        <v>1E-07</v>
      </c>
      <c r="M33" s="17">
        <v>1E-07</v>
      </c>
      <c r="N33" s="17">
        <v>1E-07</v>
      </c>
      <c r="O33" s="17">
        <v>1E-07</v>
      </c>
      <c r="P33" s="17">
        <v>1E-07</v>
      </c>
      <c r="Q33" s="17">
        <v>1E-07</v>
      </c>
      <c r="R33" s="17">
        <v>1E-07</v>
      </c>
      <c r="S33" s="17">
        <v>1E-07</v>
      </c>
      <c r="T33" s="17">
        <v>1E-07</v>
      </c>
      <c r="U33" s="17">
        <v>1E-07</v>
      </c>
      <c r="V33" s="17">
        <v>1E-07</v>
      </c>
      <c r="W33" s="17">
        <v>1E-07</v>
      </c>
      <c r="X33" s="17">
        <v>1E-07</v>
      </c>
      <c r="Y33" s="17">
        <v>1E-07</v>
      </c>
      <c r="Z33" s="17">
        <v>1E-07</v>
      </c>
      <c r="AA33" s="17">
        <v>1E-07</v>
      </c>
      <c r="AB33" s="17">
        <v>1E-07</v>
      </c>
      <c r="AC33" s="17">
        <v>1E-07</v>
      </c>
      <c r="AD33" s="17">
        <v>1E-07</v>
      </c>
      <c r="AE33" s="17">
        <v>1E-07</v>
      </c>
      <c r="AF33" s="17">
        <v>1E-07</v>
      </c>
      <c r="AG33" s="17">
        <v>1E-07</v>
      </c>
      <c r="AH33" s="17">
        <v>1E-07</v>
      </c>
      <c r="AI33" s="17">
        <v>1E-07</v>
      </c>
      <c r="AJ33" s="17">
        <v>1E-07</v>
      </c>
      <c r="AK33" s="17">
        <v>1E-07</v>
      </c>
      <c r="AL33" s="17">
        <v>1E-07</v>
      </c>
      <c r="AM33" s="17">
        <v>1E-07</v>
      </c>
      <c r="AN33" s="17">
        <v>1E-07</v>
      </c>
      <c r="AO33" s="17">
        <v>1E-07</v>
      </c>
      <c r="AP33" s="17">
        <v>1E-07</v>
      </c>
      <c r="AQ33" s="17">
        <v>1E-07</v>
      </c>
      <c r="AR33" s="17">
        <v>1E-07</v>
      </c>
      <c r="AS33" s="17">
        <v>1E-07</v>
      </c>
      <c r="AT33" s="17">
        <v>1E-07</v>
      </c>
      <c r="AU33" s="17">
        <v>1E-07</v>
      </c>
      <c r="AV33" s="17">
        <v>1E-07</v>
      </c>
      <c r="AW33" s="17">
        <v>1E-07</v>
      </c>
      <c r="AX33" s="17">
        <v>1E-07</v>
      </c>
      <c r="AY33" s="17">
        <v>1E-07</v>
      </c>
      <c r="AZ33" s="17">
        <v>1E-07</v>
      </c>
      <c r="BA33" s="17">
        <v>1E-07</v>
      </c>
      <c r="BB33" s="17">
        <v>1E-07</v>
      </c>
      <c r="BC33" s="17">
        <v>1E-07</v>
      </c>
      <c r="BD33" s="17">
        <v>1E-07</v>
      </c>
      <c r="BE33" s="17">
        <v>1E-07</v>
      </c>
      <c r="BF33" s="17">
        <v>1E-07</v>
      </c>
      <c r="BG33" s="17">
        <v>1E-07</v>
      </c>
      <c r="BH33" s="17">
        <v>1E-07</v>
      </c>
      <c r="BI33" s="17">
        <v>1E-07</v>
      </c>
    </row>
    <row r="34" spans="1:61" ht="12.75">
      <c r="A34" s="16">
        <v>10</v>
      </c>
      <c r="B34" s="17">
        <v>1E-07</v>
      </c>
      <c r="C34" s="17">
        <v>1E-07</v>
      </c>
      <c r="D34" s="17">
        <v>1E-07</v>
      </c>
      <c r="E34" s="17">
        <v>1E-07</v>
      </c>
      <c r="F34" s="17">
        <v>1E-07</v>
      </c>
      <c r="G34" s="17">
        <v>1E-07</v>
      </c>
      <c r="H34" s="17">
        <v>1E-07</v>
      </c>
      <c r="I34" s="17">
        <v>1E-07</v>
      </c>
      <c r="J34" s="17">
        <v>1E-07</v>
      </c>
      <c r="K34" s="17">
        <v>1E-07</v>
      </c>
      <c r="L34" s="17">
        <v>1E-07</v>
      </c>
      <c r="M34" s="17">
        <v>1E-07</v>
      </c>
      <c r="N34" s="17">
        <v>1E-07</v>
      </c>
      <c r="O34" s="17">
        <v>1E-07</v>
      </c>
      <c r="P34" s="17">
        <v>1E-07</v>
      </c>
      <c r="Q34" s="17">
        <v>1E-07</v>
      </c>
      <c r="R34" s="17">
        <v>1E-07</v>
      </c>
      <c r="S34" s="17">
        <v>1E-07</v>
      </c>
      <c r="T34" s="17">
        <v>1E-07</v>
      </c>
      <c r="U34" s="17">
        <v>1E-07</v>
      </c>
      <c r="V34" s="17">
        <v>1E-07</v>
      </c>
      <c r="W34" s="17">
        <v>1E-07</v>
      </c>
      <c r="X34" s="17">
        <v>1E-07</v>
      </c>
      <c r="Y34" s="17">
        <v>1E-07</v>
      </c>
      <c r="Z34" s="17">
        <v>1E-07</v>
      </c>
      <c r="AA34" s="17">
        <v>1E-07</v>
      </c>
      <c r="AB34" s="17">
        <v>1E-07</v>
      </c>
      <c r="AC34" s="17">
        <v>1E-07</v>
      </c>
      <c r="AD34" s="17">
        <v>1E-07</v>
      </c>
      <c r="AE34" s="17">
        <v>1E-07</v>
      </c>
      <c r="AF34" s="17">
        <v>1E-07</v>
      </c>
      <c r="AG34" s="17">
        <v>1E-07</v>
      </c>
      <c r="AH34" s="17">
        <v>1E-07</v>
      </c>
      <c r="AI34" s="17">
        <v>1E-07</v>
      </c>
      <c r="AJ34" s="17">
        <v>1E-07</v>
      </c>
      <c r="AK34" s="17">
        <v>1E-07</v>
      </c>
      <c r="AL34" s="17">
        <v>1E-07</v>
      </c>
      <c r="AM34" s="17">
        <v>1E-07</v>
      </c>
      <c r="AN34" s="17">
        <v>1E-07</v>
      </c>
      <c r="AO34" s="17">
        <v>1E-07</v>
      </c>
      <c r="AP34" s="17">
        <v>1E-07</v>
      </c>
      <c r="AQ34" s="17">
        <v>1E-07</v>
      </c>
      <c r="AR34" s="17">
        <v>1E-07</v>
      </c>
      <c r="AS34" s="17">
        <v>1E-07</v>
      </c>
      <c r="AT34" s="17">
        <v>1E-07</v>
      </c>
      <c r="AU34" s="17">
        <v>1E-07</v>
      </c>
      <c r="AV34" s="17">
        <v>1E-07</v>
      </c>
      <c r="AW34" s="17">
        <v>1E-07</v>
      </c>
      <c r="AX34" s="17">
        <v>1E-07</v>
      </c>
      <c r="AY34" s="17">
        <v>1E-07</v>
      </c>
      <c r="AZ34" s="17">
        <v>1E-07</v>
      </c>
      <c r="BA34" s="17">
        <v>1E-07</v>
      </c>
      <c r="BB34" s="17">
        <v>1E-07</v>
      </c>
      <c r="BC34" s="17">
        <v>1E-07</v>
      </c>
      <c r="BD34" s="17">
        <v>1E-07</v>
      </c>
      <c r="BE34" s="17">
        <v>1E-07</v>
      </c>
      <c r="BF34" s="17">
        <v>1E-07</v>
      </c>
      <c r="BG34" s="17">
        <v>1E-07</v>
      </c>
      <c r="BH34" s="17">
        <v>1E-07</v>
      </c>
      <c r="BI34" s="17">
        <v>1E-07</v>
      </c>
    </row>
    <row r="35" spans="1:61" ht="12.75">
      <c r="A35" s="16">
        <v>11</v>
      </c>
      <c r="B35" s="17">
        <v>1E-07</v>
      </c>
      <c r="C35" s="17">
        <v>1E-07</v>
      </c>
      <c r="D35" s="17">
        <v>1E-07</v>
      </c>
      <c r="E35" s="17">
        <v>1E-07</v>
      </c>
      <c r="F35" s="17">
        <v>1E-07</v>
      </c>
      <c r="G35" s="17">
        <v>1E-07</v>
      </c>
      <c r="H35" s="17">
        <v>1E-07</v>
      </c>
      <c r="I35" s="17">
        <v>1E-07</v>
      </c>
      <c r="J35" s="17">
        <v>1E-07</v>
      </c>
      <c r="K35" s="17">
        <v>1E-07</v>
      </c>
      <c r="L35" s="17">
        <v>1E-07</v>
      </c>
      <c r="M35" s="17">
        <v>1E-07</v>
      </c>
      <c r="N35" s="17">
        <v>1E-07</v>
      </c>
      <c r="O35" s="17">
        <v>1E-07</v>
      </c>
      <c r="P35" s="17">
        <v>1E-07</v>
      </c>
      <c r="Q35" s="17">
        <v>1E-07</v>
      </c>
      <c r="R35" s="17">
        <v>1E-07</v>
      </c>
      <c r="S35" s="17">
        <v>1E-07</v>
      </c>
      <c r="T35" s="17">
        <v>1E-07</v>
      </c>
      <c r="U35" s="17">
        <v>1E-07</v>
      </c>
      <c r="V35" s="17">
        <v>1E-07</v>
      </c>
      <c r="W35" s="17">
        <v>1E-07</v>
      </c>
      <c r="X35" s="17">
        <v>1E-07</v>
      </c>
      <c r="Y35" s="17">
        <v>1E-07</v>
      </c>
      <c r="Z35" s="17">
        <v>1E-07</v>
      </c>
      <c r="AA35" s="17">
        <v>1E-07</v>
      </c>
      <c r="AB35" s="17">
        <v>1E-07</v>
      </c>
      <c r="AC35" s="17">
        <v>1E-07</v>
      </c>
      <c r="AD35" s="17">
        <v>1E-07</v>
      </c>
      <c r="AE35" s="17">
        <v>1E-07</v>
      </c>
      <c r="AF35" s="17">
        <v>1E-07</v>
      </c>
      <c r="AG35" s="17">
        <v>1E-07</v>
      </c>
      <c r="AH35" s="17">
        <v>1E-07</v>
      </c>
      <c r="AI35" s="17">
        <v>1E-07</v>
      </c>
      <c r="AJ35" s="17">
        <v>1E-07</v>
      </c>
      <c r="AK35" s="17">
        <v>1E-07</v>
      </c>
      <c r="AL35" s="17">
        <v>1E-07</v>
      </c>
      <c r="AM35" s="17">
        <v>1E-07</v>
      </c>
      <c r="AN35" s="17">
        <v>1E-07</v>
      </c>
      <c r="AO35" s="17">
        <v>1E-07</v>
      </c>
      <c r="AP35" s="17">
        <v>1E-07</v>
      </c>
      <c r="AQ35" s="17">
        <v>1E-07</v>
      </c>
      <c r="AR35" s="17">
        <v>1E-07</v>
      </c>
      <c r="AS35" s="17">
        <v>1E-07</v>
      </c>
      <c r="AT35" s="17">
        <v>1E-07</v>
      </c>
      <c r="AU35" s="17">
        <v>1E-07</v>
      </c>
      <c r="AV35" s="17">
        <v>1E-07</v>
      </c>
      <c r="AW35" s="17">
        <v>1E-07</v>
      </c>
      <c r="AX35" s="17">
        <v>1E-07</v>
      </c>
      <c r="AY35" s="17">
        <v>1E-07</v>
      </c>
      <c r="AZ35" s="17">
        <v>1E-07</v>
      </c>
      <c r="BA35" s="17">
        <v>1E-07</v>
      </c>
      <c r="BB35" s="17">
        <v>1E-07</v>
      </c>
      <c r="BC35" s="17">
        <v>1E-07</v>
      </c>
      <c r="BD35" s="17">
        <v>1E-07</v>
      </c>
      <c r="BE35" s="17">
        <v>1E-07</v>
      </c>
      <c r="BF35" s="17">
        <v>1E-07</v>
      </c>
      <c r="BG35" s="17">
        <v>1E-07</v>
      </c>
      <c r="BH35" s="17">
        <v>1E-07</v>
      </c>
      <c r="BI35" s="17">
        <v>1E-07</v>
      </c>
    </row>
    <row r="36" spans="1:61" ht="12.75">
      <c r="A36" s="16">
        <v>12</v>
      </c>
      <c r="B36" s="17">
        <v>1E-07</v>
      </c>
      <c r="C36" s="17">
        <v>1E-07</v>
      </c>
      <c r="D36" s="17">
        <v>1E-07</v>
      </c>
      <c r="E36" s="17">
        <v>1E-07</v>
      </c>
      <c r="F36" s="17">
        <v>1E-07</v>
      </c>
      <c r="G36" s="17">
        <v>1E-07</v>
      </c>
      <c r="H36" s="17">
        <v>1E-07</v>
      </c>
      <c r="I36" s="17">
        <v>1E-07</v>
      </c>
      <c r="J36" s="17">
        <v>1E-07</v>
      </c>
      <c r="K36" s="17">
        <v>1E-07</v>
      </c>
      <c r="L36" s="17">
        <v>1E-07</v>
      </c>
      <c r="M36" s="17">
        <v>1E-07</v>
      </c>
      <c r="N36" s="17">
        <v>1E-07</v>
      </c>
      <c r="O36" s="17">
        <v>1E-07</v>
      </c>
      <c r="P36" s="17">
        <v>1E-07</v>
      </c>
      <c r="Q36" s="17">
        <v>1E-07</v>
      </c>
      <c r="R36" s="17">
        <v>1E-07</v>
      </c>
      <c r="S36" s="17">
        <v>1E-07</v>
      </c>
      <c r="T36" s="17">
        <v>1E-07</v>
      </c>
      <c r="U36" s="17">
        <v>1E-07</v>
      </c>
      <c r="V36" s="17">
        <v>1E-07</v>
      </c>
      <c r="W36" s="17">
        <v>1E-07</v>
      </c>
      <c r="X36" s="17">
        <v>1E-07</v>
      </c>
      <c r="Y36" s="17">
        <v>1E-07</v>
      </c>
      <c r="Z36" s="17">
        <v>1E-07</v>
      </c>
      <c r="AA36" s="17">
        <v>1E-07</v>
      </c>
      <c r="AB36" s="17">
        <v>1E-07</v>
      </c>
      <c r="AC36" s="17">
        <v>1E-07</v>
      </c>
      <c r="AD36" s="17">
        <v>1E-07</v>
      </c>
      <c r="AE36" s="17">
        <v>1E-07</v>
      </c>
      <c r="AF36" s="17">
        <v>1E-07</v>
      </c>
      <c r="AG36" s="17">
        <v>1E-07</v>
      </c>
      <c r="AH36" s="17">
        <v>1E-07</v>
      </c>
      <c r="AI36" s="17">
        <v>1E-07</v>
      </c>
      <c r="AJ36" s="17">
        <v>1E-07</v>
      </c>
      <c r="AK36" s="17">
        <v>1E-07</v>
      </c>
      <c r="AL36" s="17">
        <v>1E-07</v>
      </c>
      <c r="AM36" s="17">
        <v>1E-07</v>
      </c>
      <c r="AN36" s="17">
        <v>1E-07</v>
      </c>
      <c r="AO36" s="17">
        <v>1E-07</v>
      </c>
      <c r="AP36" s="17">
        <v>1E-07</v>
      </c>
      <c r="AQ36" s="17">
        <v>1E-07</v>
      </c>
      <c r="AR36" s="17">
        <v>1E-07</v>
      </c>
      <c r="AS36" s="17">
        <v>1E-07</v>
      </c>
      <c r="AT36" s="17">
        <v>1E-07</v>
      </c>
      <c r="AU36" s="17">
        <v>1E-07</v>
      </c>
      <c r="AV36" s="17">
        <v>1E-07</v>
      </c>
      <c r="AW36" s="17">
        <v>1E-07</v>
      </c>
      <c r="AX36" s="17">
        <v>1E-07</v>
      </c>
      <c r="AY36" s="17">
        <v>1E-07</v>
      </c>
      <c r="AZ36" s="17">
        <v>1E-07</v>
      </c>
      <c r="BA36" s="17">
        <v>1E-07</v>
      </c>
      <c r="BB36" s="17">
        <v>1E-07</v>
      </c>
      <c r="BC36" s="17">
        <v>1E-07</v>
      </c>
      <c r="BD36" s="17">
        <v>1E-07</v>
      </c>
      <c r="BE36" s="17">
        <v>1E-07</v>
      </c>
      <c r="BF36" s="17">
        <v>1E-07</v>
      </c>
      <c r="BG36" s="17">
        <v>1E-07</v>
      </c>
      <c r="BH36" s="17">
        <v>1E-07</v>
      </c>
      <c r="BI36" s="17">
        <v>1E-07</v>
      </c>
    </row>
    <row r="37" spans="1:61" ht="12.75">
      <c r="A37" s="16">
        <v>13</v>
      </c>
      <c r="B37" s="17">
        <v>1E-07</v>
      </c>
      <c r="C37" s="17">
        <v>1E-07</v>
      </c>
      <c r="D37" s="17">
        <v>1E-07</v>
      </c>
      <c r="E37" s="17">
        <v>1E-07</v>
      </c>
      <c r="F37" s="17">
        <v>1E-07</v>
      </c>
      <c r="G37" s="17">
        <v>1E-07</v>
      </c>
      <c r="H37" s="17">
        <v>1E-07</v>
      </c>
      <c r="I37" s="17">
        <v>1E-07</v>
      </c>
      <c r="J37" s="17">
        <v>1E-07</v>
      </c>
      <c r="K37" s="17">
        <v>1E-07</v>
      </c>
      <c r="L37" s="17">
        <v>1E-07</v>
      </c>
      <c r="M37" s="17">
        <v>1E-07</v>
      </c>
      <c r="N37" s="17">
        <v>1E-07</v>
      </c>
      <c r="O37" s="17">
        <v>1E-07</v>
      </c>
      <c r="P37" s="17">
        <v>1E-07</v>
      </c>
      <c r="Q37" s="17">
        <v>1E-07</v>
      </c>
      <c r="R37" s="17">
        <v>1E-07</v>
      </c>
      <c r="S37" s="17">
        <v>1E-07</v>
      </c>
      <c r="T37" s="17">
        <v>1E-07</v>
      </c>
      <c r="U37" s="17">
        <v>1E-07</v>
      </c>
      <c r="V37" s="17">
        <v>1E-07</v>
      </c>
      <c r="W37" s="17">
        <v>1E-07</v>
      </c>
      <c r="X37" s="17">
        <v>1E-07</v>
      </c>
      <c r="Y37" s="17">
        <v>1E-07</v>
      </c>
      <c r="Z37" s="17">
        <v>1E-07</v>
      </c>
      <c r="AA37" s="17">
        <v>1E-07</v>
      </c>
      <c r="AB37" s="17">
        <v>1E-07</v>
      </c>
      <c r="AC37" s="17">
        <v>1E-07</v>
      </c>
      <c r="AD37" s="17">
        <v>1E-07</v>
      </c>
      <c r="AE37" s="17">
        <v>1E-07</v>
      </c>
      <c r="AF37" s="17">
        <v>1E-07</v>
      </c>
      <c r="AG37" s="17">
        <v>1E-07</v>
      </c>
      <c r="AH37" s="17">
        <v>1E-07</v>
      </c>
      <c r="AI37" s="17">
        <v>1E-07</v>
      </c>
      <c r="AJ37" s="17">
        <v>1E-07</v>
      </c>
      <c r="AK37" s="17">
        <v>1E-07</v>
      </c>
      <c r="AL37" s="17">
        <v>1E-07</v>
      </c>
      <c r="AM37" s="17">
        <v>1E-07</v>
      </c>
      <c r="AN37" s="17">
        <v>1E-07</v>
      </c>
      <c r="AO37" s="17">
        <v>1E-07</v>
      </c>
      <c r="AP37" s="17">
        <v>1E-07</v>
      </c>
      <c r="AQ37" s="17">
        <v>1E-07</v>
      </c>
      <c r="AR37" s="17">
        <v>1E-07</v>
      </c>
      <c r="AS37" s="17">
        <v>1E-07</v>
      </c>
      <c r="AT37" s="17">
        <v>1E-07</v>
      </c>
      <c r="AU37" s="17">
        <v>1E-07</v>
      </c>
      <c r="AV37" s="17">
        <v>1E-07</v>
      </c>
      <c r="AW37" s="17">
        <v>1E-07</v>
      </c>
      <c r="AX37" s="17">
        <v>1E-07</v>
      </c>
      <c r="AY37" s="17">
        <v>1E-07</v>
      </c>
      <c r="AZ37" s="17">
        <v>1E-07</v>
      </c>
      <c r="BA37" s="17">
        <v>1E-07</v>
      </c>
      <c r="BB37" s="17">
        <v>1E-07</v>
      </c>
      <c r="BC37" s="17">
        <v>1E-07</v>
      </c>
      <c r="BD37" s="17">
        <v>1E-07</v>
      </c>
      <c r="BE37" s="17">
        <v>1E-07</v>
      </c>
      <c r="BF37" s="17">
        <v>1E-07</v>
      </c>
      <c r="BG37" s="17">
        <v>1E-07</v>
      </c>
      <c r="BH37" s="17">
        <v>1E-07</v>
      </c>
      <c r="BI37" s="17">
        <v>1E-07</v>
      </c>
    </row>
    <row r="38" spans="1:61" ht="12.75">
      <c r="A38" s="16">
        <v>14</v>
      </c>
      <c r="B38" s="17">
        <v>1E-07</v>
      </c>
      <c r="C38" s="17">
        <v>1E-07</v>
      </c>
      <c r="D38" s="17">
        <v>1E-07</v>
      </c>
      <c r="E38" s="17">
        <v>1E-07</v>
      </c>
      <c r="F38" s="17">
        <v>1E-07</v>
      </c>
      <c r="G38" s="17">
        <v>1E-07</v>
      </c>
      <c r="H38" s="17">
        <v>1E-07</v>
      </c>
      <c r="I38" s="17">
        <v>1E-07</v>
      </c>
      <c r="J38" s="17">
        <v>1E-07</v>
      </c>
      <c r="K38" s="17">
        <v>1E-07</v>
      </c>
      <c r="L38" s="17">
        <v>1E-07</v>
      </c>
      <c r="M38" s="17">
        <v>1E-07</v>
      </c>
      <c r="N38" s="17">
        <v>1E-07</v>
      </c>
      <c r="O38" s="17">
        <v>1E-07</v>
      </c>
      <c r="P38" s="17">
        <v>1E-07</v>
      </c>
      <c r="Q38" s="17">
        <v>1E-07</v>
      </c>
      <c r="R38" s="17">
        <v>1E-07</v>
      </c>
      <c r="S38" s="17">
        <v>1E-07</v>
      </c>
      <c r="T38" s="17">
        <v>1E-07</v>
      </c>
      <c r="U38" s="17">
        <v>1E-07</v>
      </c>
      <c r="V38" s="17">
        <v>1E-07</v>
      </c>
      <c r="W38" s="17">
        <v>1E-07</v>
      </c>
      <c r="X38" s="17">
        <v>1E-07</v>
      </c>
      <c r="Y38" s="17">
        <v>1E-07</v>
      </c>
      <c r="Z38" s="17">
        <v>1E-07</v>
      </c>
      <c r="AA38" s="17">
        <v>1E-07</v>
      </c>
      <c r="AB38" s="17">
        <v>1E-07</v>
      </c>
      <c r="AC38" s="17">
        <v>1E-07</v>
      </c>
      <c r="AD38" s="17">
        <v>1E-07</v>
      </c>
      <c r="AE38" s="17">
        <v>1E-07</v>
      </c>
      <c r="AF38" s="17">
        <v>1E-07</v>
      </c>
      <c r="AG38" s="17">
        <v>1E-07</v>
      </c>
      <c r="AH38" s="17">
        <v>1E-07</v>
      </c>
      <c r="AI38" s="17">
        <v>1E-07</v>
      </c>
      <c r="AJ38" s="17">
        <v>1E-07</v>
      </c>
      <c r="AK38" s="17">
        <v>1E-07</v>
      </c>
      <c r="AL38" s="17">
        <v>1E-07</v>
      </c>
      <c r="AM38" s="17">
        <v>1E-07</v>
      </c>
      <c r="AN38" s="17">
        <v>1E-07</v>
      </c>
      <c r="AO38" s="17">
        <v>1E-07</v>
      </c>
      <c r="AP38" s="17">
        <v>1E-07</v>
      </c>
      <c r="AQ38" s="17">
        <v>1E-07</v>
      </c>
      <c r="AR38" s="17">
        <v>1E-07</v>
      </c>
      <c r="AS38" s="17">
        <v>1E-07</v>
      </c>
      <c r="AT38" s="17">
        <v>1E-07</v>
      </c>
      <c r="AU38" s="17">
        <v>1E-07</v>
      </c>
      <c r="AV38" s="17">
        <v>1E-07</v>
      </c>
      <c r="AW38" s="17">
        <v>1E-07</v>
      </c>
      <c r="AX38" s="17">
        <v>1E-07</v>
      </c>
      <c r="AY38" s="17">
        <v>1E-07</v>
      </c>
      <c r="AZ38" s="17">
        <v>1E-07</v>
      </c>
      <c r="BA38" s="17">
        <v>1E-07</v>
      </c>
      <c r="BB38" s="17">
        <v>1E-07</v>
      </c>
      <c r="BC38" s="17">
        <v>1E-07</v>
      </c>
      <c r="BD38" s="17">
        <v>1E-07</v>
      </c>
      <c r="BE38" s="17">
        <v>1E-07</v>
      </c>
      <c r="BF38" s="17">
        <v>1E-07</v>
      </c>
      <c r="BG38" s="17">
        <v>1E-07</v>
      </c>
      <c r="BH38" s="17">
        <v>1E-07</v>
      </c>
      <c r="BI38" s="17">
        <v>1E-07</v>
      </c>
    </row>
    <row r="39" spans="1:73" ht="12.75">
      <c r="A39" s="16">
        <v>15</v>
      </c>
      <c r="B39" s="17">
        <v>1E-07</v>
      </c>
      <c r="C39" s="17">
        <v>1E-07</v>
      </c>
      <c r="D39" s="17">
        <v>1E-07</v>
      </c>
      <c r="E39" s="17">
        <v>1E-07</v>
      </c>
      <c r="F39" s="17">
        <v>1E-07</v>
      </c>
      <c r="G39" s="17">
        <v>1E-07</v>
      </c>
      <c r="H39" s="17">
        <v>1E-07</v>
      </c>
      <c r="I39" s="17">
        <v>1E-07</v>
      </c>
      <c r="J39" s="17">
        <v>1E-07</v>
      </c>
      <c r="K39" s="17">
        <v>1E-07</v>
      </c>
      <c r="L39" s="17">
        <v>1E-07</v>
      </c>
      <c r="M39" s="17">
        <v>1E-07</v>
      </c>
      <c r="N39" s="17">
        <v>1E-07</v>
      </c>
      <c r="O39" s="17">
        <v>1E-07</v>
      </c>
      <c r="P39" s="17">
        <v>1E-07</v>
      </c>
      <c r="Q39" s="17">
        <v>1E-07</v>
      </c>
      <c r="R39" s="17">
        <v>1E-07</v>
      </c>
      <c r="S39" s="17">
        <v>1E-07</v>
      </c>
      <c r="T39" s="17">
        <v>1E-07</v>
      </c>
      <c r="U39" s="17">
        <v>1E-07</v>
      </c>
      <c r="V39" s="17">
        <v>1E-07</v>
      </c>
      <c r="W39" s="17">
        <v>1E-07</v>
      </c>
      <c r="X39" s="17">
        <v>1E-07</v>
      </c>
      <c r="Y39" s="17">
        <v>1E-07</v>
      </c>
      <c r="Z39" s="17">
        <v>1E-07</v>
      </c>
      <c r="AA39" s="17">
        <v>1E-07</v>
      </c>
      <c r="AB39" s="17">
        <v>1E-07</v>
      </c>
      <c r="AC39" s="17">
        <v>1E-07</v>
      </c>
      <c r="AD39" s="17">
        <v>1E-07</v>
      </c>
      <c r="AE39" s="17">
        <v>1E-07</v>
      </c>
      <c r="AF39" s="17">
        <v>1E-07</v>
      </c>
      <c r="AG39" s="17">
        <v>1E-07</v>
      </c>
      <c r="AH39" s="17">
        <v>1E-07</v>
      </c>
      <c r="AI39" s="17">
        <v>1E-07</v>
      </c>
      <c r="AJ39" s="17">
        <v>1E-07</v>
      </c>
      <c r="AK39" s="17">
        <v>1E-07</v>
      </c>
      <c r="AL39" s="17">
        <v>1E-07</v>
      </c>
      <c r="AM39" s="17">
        <v>1E-07</v>
      </c>
      <c r="AN39" s="17">
        <v>1E-07</v>
      </c>
      <c r="AO39" s="17">
        <v>1E-07</v>
      </c>
      <c r="AP39" s="17">
        <v>1E-07</v>
      </c>
      <c r="AQ39" s="17">
        <v>1E-07</v>
      </c>
      <c r="AR39" s="17">
        <v>1E-07</v>
      </c>
      <c r="AS39" s="17">
        <v>1E-07</v>
      </c>
      <c r="AT39" s="17">
        <v>1E-07</v>
      </c>
      <c r="AU39" s="17">
        <v>1E-07</v>
      </c>
      <c r="AV39" s="17">
        <v>1E-07</v>
      </c>
      <c r="AW39" s="17">
        <v>1E-07</v>
      </c>
      <c r="AX39" s="17">
        <v>1E-07</v>
      </c>
      <c r="AY39" s="17">
        <v>1E-07</v>
      </c>
      <c r="AZ39" s="17">
        <v>1E-07</v>
      </c>
      <c r="BA39" s="17">
        <v>1E-07</v>
      </c>
      <c r="BB39" s="17">
        <v>1E-07</v>
      </c>
      <c r="BC39" s="17">
        <v>1E-07</v>
      </c>
      <c r="BD39" s="17">
        <v>1E-07</v>
      </c>
      <c r="BE39" s="17">
        <v>1E-07</v>
      </c>
      <c r="BF39" s="17">
        <v>1E-07</v>
      </c>
      <c r="BG39" s="17">
        <v>1E-07</v>
      </c>
      <c r="BH39" s="17">
        <v>1E-07</v>
      </c>
      <c r="BI39" s="17">
        <v>1E-07</v>
      </c>
      <c r="BJ39" s="17">
        <v>1E-07</v>
      </c>
      <c r="BK39" s="17">
        <v>1E-07</v>
      </c>
      <c r="BL39" s="17">
        <v>1E-07</v>
      </c>
      <c r="BM39" s="17">
        <v>1E-07</v>
      </c>
      <c r="BN39" s="17">
        <v>1E-07</v>
      </c>
      <c r="BO39" s="17">
        <v>1E-07</v>
      </c>
      <c r="BP39" s="17">
        <v>1E-07</v>
      </c>
      <c r="BQ39" s="17">
        <v>1E-07</v>
      </c>
      <c r="BR39" s="17">
        <v>1E-07</v>
      </c>
      <c r="BS39" s="17">
        <v>1E-07</v>
      </c>
      <c r="BT39" s="17">
        <v>1E-07</v>
      </c>
      <c r="BU39" s="17">
        <v>1E-07</v>
      </c>
    </row>
    <row r="40" spans="1:73" ht="12.75">
      <c r="A40" s="16">
        <v>16</v>
      </c>
      <c r="B40" s="17">
        <v>1E-07</v>
      </c>
      <c r="C40" s="17">
        <v>1E-07</v>
      </c>
      <c r="D40" s="17">
        <v>1E-07</v>
      </c>
      <c r="E40" s="17">
        <v>1E-07</v>
      </c>
      <c r="F40" s="17">
        <v>1E-07</v>
      </c>
      <c r="G40" s="17">
        <v>1E-07</v>
      </c>
      <c r="H40" s="17">
        <v>1E-07</v>
      </c>
      <c r="I40" s="17">
        <v>1E-07</v>
      </c>
      <c r="J40" s="17">
        <v>1E-07</v>
      </c>
      <c r="K40" s="17">
        <v>1E-07</v>
      </c>
      <c r="L40" s="17">
        <v>1E-07</v>
      </c>
      <c r="M40" s="17">
        <v>1E-07</v>
      </c>
      <c r="N40" s="17">
        <v>1E-07</v>
      </c>
      <c r="O40" s="17">
        <v>1E-07</v>
      </c>
      <c r="P40" s="17">
        <v>1E-07</v>
      </c>
      <c r="Q40" s="17">
        <v>1E-07</v>
      </c>
      <c r="R40" s="17">
        <v>1E-07</v>
      </c>
      <c r="S40" s="17">
        <v>1E-07</v>
      </c>
      <c r="T40" s="17">
        <v>1E-07</v>
      </c>
      <c r="U40" s="17">
        <v>1E-07</v>
      </c>
      <c r="V40" s="17">
        <v>1E-07</v>
      </c>
      <c r="W40" s="17">
        <v>1E-07</v>
      </c>
      <c r="X40" s="17">
        <v>1E-07</v>
      </c>
      <c r="Y40" s="17">
        <v>1E-07</v>
      </c>
      <c r="Z40" s="17">
        <v>1E-07</v>
      </c>
      <c r="AA40" s="17">
        <v>1E-07</v>
      </c>
      <c r="AB40" s="17">
        <v>1E-07</v>
      </c>
      <c r="AC40" s="17">
        <v>1E-07</v>
      </c>
      <c r="AD40" s="17">
        <v>1E-07</v>
      </c>
      <c r="AE40" s="17">
        <v>1E-07</v>
      </c>
      <c r="AF40" s="17">
        <v>1E-07</v>
      </c>
      <c r="AG40" s="17">
        <v>1E-07</v>
      </c>
      <c r="AH40" s="17">
        <v>1E-07</v>
      </c>
      <c r="AI40" s="17">
        <v>1E-07</v>
      </c>
      <c r="AJ40" s="17">
        <v>1E-07</v>
      </c>
      <c r="AK40" s="17">
        <v>1E-07</v>
      </c>
      <c r="AL40" s="17">
        <v>1E-07</v>
      </c>
      <c r="AM40" s="17">
        <v>1E-07</v>
      </c>
      <c r="AN40" s="17">
        <v>1E-07</v>
      </c>
      <c r="AO40" s="17">
        <v>1E-07</v>
      </c>
      <c r="AP40" s="17">
        <v>1E-07</v>
      </c>
      <c r="AQ40" s="17">
        <v>1E-07</v>
      </c>
      <c r="AR40" s="17">
        <v>1E-07</v>
      </c>
      <c r="AS40" s="17">
        <v>1E-07</v>
      </c>
      <c r="AT40" s="17">
        <v>1E-07</v>
      </c>
      <c r="AU40" s="17">
        <v>1E-07</v>
      </c>
      <c r="AV40" s="17">
        <v>1E-07</v>
      </c>
      <c r="AW40" s="17">
        <v>1E-07</v>
      </c>
      <c r="AX40" s="17">
        <v>1E-07</v>
      </c>
      <c r="AY40" s="17">
        <v>1E-07</v>
      </c>
      <c r="AZ40" s="17">
        <v>1E-07</v>
      </c>
      <c r="BA40" s="17">
        <v>1E-07</v>
      </c>
      <c r="BB40" s="17">
        <v>1E-07</v>
      </c>
      <c r="BC40" s="17">
        <v>1E-07</v>
      </c>
      <c r="BD40" s="17">
        <v>1E-07</v>
      </c>
      <c r="BE40" s="17">
        <v>1E-07</v>
      </c>
      <c r="BF40" s="17">
        <v>1E-07</v>
      </c>
      <c r="BG40" s="17">
        <v>1E-07</v>
      </c>
      <c r="BH40" s="17">
        <v>1E-07</v>
      </c>
      <c r="BI40" s="17">
        <v>1E-07</v>
      </c>
      <c r="BJ40" s="17">
        <v>1E-07</v>
      </c>
      <c r="BK40" s="17">
        <v>1E-07</v>
      </c>
      <c r="BL40" s="17">
        <v>1E-07</v>
      </c>
      <c r="BM40" s="17">
        <v>1E-07</v>
      </c>
      <c r="BN40" s="17">
        <v>1E-07</v>
      </c>
      <c r="BO40" s="17">
        <v>1E-07</v>
      </c>
      <c r="BP40" s="17">
        <v>1E-07</v>
      </c>
      <c r="BQ40" s="17">
        <v>1E-07</v>
      </c>
      <c r="BR40" s="17">
        <v>1E-07</v>
      </c>
      <c r="BS40" s="17">
        <v>1E-07</v>
      </c>
      <c r="BT40" s="17">
        <v>1E-07</v>
      </c>
      <c r="BU40" s="17">
        <v>1E-07</v>
      </c>
    </row>
    <row r="41" spans="1:73" ht="12.75">
      <c r="A41" s="16">
        <v>17</v>
      </c>
      <c r="B41" s="17">
        <v>1E-07</v>
      </c>
      <c r="C41" s="17">
        <v>1E-07</v>
      </c>
      <c r="D41" s="17">
        <v>1E-07</v>
      </c>
      <c r="E41" s="17">
        <v>1E-07</v>
      </c>
      <c r="F41" s="17">
        <v>1E-07</v>
      </c>
      <c r="G41" s="17">
        <v>1E-07</v>
      </c>
      <c r="H41" s="17">
        <v>1E-07</v>
      </c>
      <c r="I41" s="17">
        <v>1E-07</v>
      </c>
      <c r="J41" s="17">
        <v>1E-07</v>
      </c>
      <c r="K41" s="17">
        <v>1E-07</v>
      </c>
      <c r="L41" s="17">
        <v>1E-07</v>
      </c>
      <c r="M41" s="17">
        <v>1E-07</v>
      </c>
      <c r="N41" s="17">
        <v>1E-07</v>
      </c>
      <c r="O41" s="17">
        <v>1E-07</v>
      </c>
      <c r="P41" s="17">
        <v>1E-07</v>
      </c>
      <c r="Q41" s="17">
        <v>1E-07</v>
      </c>
      <c r="R41" s="17">
        <v>1E-07</v>
      </c>
      <c r="S41" s="17">
        <v>1E-07</v>
      </c>
      <c r="T41" s="17">
        <v>1E-07</v>
      </c>
      <c r="U41" s="17">
        <v>1E-07</v>
      </c>
      <c r="V41" s="17">
        <v>1E-07</v>
      </c>
      <c r="W41" s="17">
        <v>1E-07</v>
      </c>
      <c r="X41" s="17">
        <v>1E-07</v>
      </c>
      <c r="Y41" s="17">
        <v>1E-07</v>
      </c>
      <c r="Z41" s="17">
        <v>1E-07</v>
      </c>
      <c r="AA41" s="17">
        <v>1E-07</v>
      </c>
      <c r="AB41" s="17">
        <v>1E-07</v>
      </c>
      <c r="AC41" s="17">
        <v>1E-07</v>
      </c>
      <c r="AD41" s="17">
        <v>1E-07</v>
      </c>
      <c r="AE41" s="17">
        <v>1E-07</v>
      </c>
      <c r="AF41" s="17">
        <v>1E-07</v>
      </c>
      <c r="AG41" s="17">
        <v>1E-07</v>
      </c>
      <c r="AH41" s="17">
        <v>1E-07</v>
      </c>
      <c r="AI41" s="17">
        <v>1E-07</v>
      </c>
      <c r="AJ41" s="17">
        <v>1E-07</v>
      </c>
      <c r="AK41" s="17">
        <v>1E-07</v>
      </c>
      <c r="AL41" s="17">
        <v>1E-07</v>
      </c>
      <c r="AM41" s="17">
        <v>1E-07</v>
      </c>
      <c r="AN41" s="17">
        <v>1E-07</v>
      </c>
      <c r="AO41" s="17">
        <v>1E-07</v>
      </c>
      <c r="AP41" s="17">
        <v>1E-07</v>
      </c>
      <c r="AQ41" s="17">
        <v>1E-07</v>
      </c>
      <c r="AR41" s="17">
        <v>1E-07</v>
      </c>
      <c r="AS41" s="17">
        <v>1E-07</v>
      </c>
      <c r="AT41" s="17">
        <v>1E-07</v>
      </c>
      <c r="AU41" s="17">
        <v>1E-07</v>
      </c>
      <c r="AV41" s="17">
        <v>1E-07</v>
      </c>
      <c r="AW41" s="17">
        <v>1E-07</v>
      </c>
      <c r="AX41" s="17">
        <v>1E-07</v>
      </c>
      <c r="AY41" s="17">
        <v>1E-07</v>
      </c>
      <c r="AZ41" s="17">
        <v>1E-07</v>
      </c>
      <c r="BA41" s="17">
        <v>1E-07</v>
      </c>
      <c r="BB41" s="17">
        <v>1E-07</v>
      </c>
      <c r="BC41" s="17">
        <v>1E-07</v>
      </c>
      <c r="BD41" s="17">
        <v>1E-07</v>
      </c>
      <c r="BE41" s="17">
        <v>1E-07</v>
      </c>
      <c r="BF41" s="17">
        <v>1E-07</v>
      </c>
      <c r="BG41" s="17">
        <v>1E-07</v>
      </c>
      <c r="BH41" s="17">
        <v>1E-07</v>
      </c>
      <c r="BI41" s="17">
        <v>1E-07</v>
      </c>
      <c r="BJ41" s="17">
        <v>1E-07</v>
      </c>
      <c r="BK41" s="17">
        <v>1E-07</v>
      </c>
      <c r="BL41" s="17">
        <v>1E-07</v>
      </c>
      <c r="BM41" s="17">
        <v>1E-07</v>
      </c>
      <c r="BN41" s="17">
        <v>1E-07</v>
      </c>
      <c r="BO41" s="17">
        <v>1E-07</v>
      </c>
      <c r="BP41" s="17">
        <v>1E-07</v>
      </c>
      <c r="BQ41" s="17">
        <v>1E-07</v>
      </c>
      <c r="BR41" s="17">
        <v>1E-07</v>
      </c>
      <c r="BS41" s="17">
        <v>1E-07</v>
      </c>
      <c r="BT41" s="17">
        <v>1E-07</v>
      </c>
      <c r="BU41" s="17">
        <v>1E-07</v>
      </c>
    </row>
    <row r="42" spans="1:73" ht="12.75">
      <c r="A42" s="16">
        <v>18</v>
      </c>
      <c r="B42" s="17">
        <v>1E-07</v>
      </c>
      <c r="C42" s="17">
        <v>1E-07</v>
      </c>
      <c r="D42" s="17">
        <v>1E-07</v>
      </c>
      <c r="E42" s="17">
        <v>1E-07</v>
      </c>
      <c r="F42" s="17">
        <v>1E-07</v>
      </c>
      <c r="G42" s="17">
        <v>1E-07</v>
      </c>
      <c r="H42" s="17">
        <v>1E-07</v>
      </c>
      <c r="I42" s="17">
        <v>1E-07</v>
      </c>
      <c r="J42" s="17">
        <v>1E-07</v>
      </c>
      <c r="K42" s="17">
        <v>1E-07</v>
      </c>
      <c r="L42" s="17">
        <v>1E-07</v>
      </c>
      <c r="M42" s="17">
        <v>1E-07</v>
      </c>
      <c r="N42" s="17">
        <v>1E-07</v>
      </c>
      <c r="O42" s="17">
        <v>1E-07</v>
      </c>
      <c r="P42" s="17">
        <v>1E-07</v>
      </c>
      <c r="Q42" s="17">
        <v>1E-07</v>
      </c>
      <c r="R42" s="17">
        <v>1E-07</v>
      </c>
      <c r="S42" s="17">
        <v>1E-07</v>
      </c>
      <c r="T42" s="17">
        <v>1E-07</v>
      </c>
      <c r="U42" s="17">
        <v>1E-07</v>
      </c>
      <c r="V42" s="17">
        <v>1E-07</v>
      </c>
      <c r="W42" s="17">
        <v>1E-07</v>
      </c>
      <c r="X42" s="17">
        <v>1E-07</v>
      </c>
      <c r="Y42" s="17">
        <v>1E-07</v>
      </c>
      <c r="Z42" s="17">
        <v>1E-07</v>
      </c>
      <c r="AA42" s="17">
        <v>1E-07</v>
      </c>
      <c r="AB42" s="17">
        <v>1E-07</v>
      </c>
      <c r="AC42" s="17">
        <v>1E-07</v>
      </c>
      <c r="AD42" s="17">
        <v>1E-07</v>
      </c>
      <c r="AE42" s="17">
        <v>1E-07</v>
      </c>
      <c r="AF42" s="17">
        <v>1E-07</v>
      </c>
      <c r="AG42" s="17">
        <v>1E-07</v>
      </c>
      <c r="AH42" s="17">
        <v>1E-07</v>
      </c>
      <c r="AI42" s="17">
        <v>1E-07</v>
      </c>
      <c r="AJ42" s="17">
        <v>1E-07</v>
      </c>
      <c r="AK42" s="17">
        <v>1E-07</v>
      </c>
      <c r="AL42" s="17">
        <v>1E-07</v>
      </c>
      <c r="AM42" s="17">
        <v>1E-07</v>
      </c>
      <c r="AN42" s="17">
        <v>1E-07</v>
      </c>
      <c r="AO42" s="17">
        <v>1E-07</v>
      </c>
      <c r="AP42" s="17">
        <v>1E-07</v>
      </c>
      <c r="AQ42" s="17">
        <v>1E-07</v>
      </c>
      <c r="AR42" s="17">
        <v>1E-07</v>
      </c>
      <c r="AS42" s="17">
        <v>1E-07</v>
      </c>
      <c r="AT42" s="17">
        <v>1E-07</v>
      </c>
      <c r="AU42" s="17">
        <v>1E-07</v>
      </c>
      <c r="AV42" s="17">
        <v>1E-07</v>
      </c>
      <c r="AW42" s="17">
        <v>1E-07</v>
      </c>
      <c r="AX42" s="17">
        <v>1E-07</v>
      </c>
      <c r="AY42" s="17">
        <v>1E-07</v>
      </c>
      <c r="AZ42" s="17">
        <v>1E-07</v>
      </c>
      <c r="BA42" s="17">
        <v>1E-07</v>
      </c>
      <c r="BB42" s="17">
        <v>1E-07</v>
      </c>
      <c r="BC42" s="17">
        <v>1E-07</v>
      </c>
      <c r="BD42" s="17">
        <v>1E-07</v>
      </c>
      <c r="BE42" s="17">
        <v>1E-07</v>
      </c>
      <c r="BF42" s="17">
        <v>1E-07</v>
      </c>
      <c r="BG42" s="17">
        <v>1E-07</v>
      </c>
      <c r="BH42" s="17">
        <v>1E-07</v>
      </c>
      <c r="BI42" s="17">
        <v>1E-07</v>
      </c>
      <c r="BJ42" s="17">
        <v>1E-07</v>
      </c>
      <c r="BK42" s="17">
        <v>1E-07</v>
      </c>
      <c r="BL42" s="17">
        <v>1E-07</v>
      </c>
      <c r="BM42" s="17">
        <v>1E-07</v>
      </c>
      <c r="BN42" s="17">
        <v>1E-07</v>
      </c>
      <c r="BO42" s="17">
        <v>1E-07</v>
      </c>
      <c r="BP42" s="17">
        <v>1E-07</v>
      </c>
      <c r="BQ42" s="17">
        <v>1E-07</v>
      </c>
      <c r="BR42" s="17">
        <v>1E-07</v>
      </c>
      <c r="BS42" s="17">
        <v>1E-07</v>
      </c>
      <c r="BT42" s="17">
        <v>1E-07</v>
      </c>
      <c r="BU42" s="17">
        <v>1E-07</v>
      </c>
    </row>
    <row r="43" spans="1:73" ht="12.75">
      <c r="A43" s="16">
        <v>19</v>
      </c>
      <c r="B43" s="17">
        <v>1E-07</v>
      </c>
      <c r="C43" s="17">
        <v>1E-07</v>
      </c>
      <c r="D43" s="17">
        <v>1E-07</v>
      </c>
      <c r="E43" s="17">
        <v>1E-07</v>
      </c>
      <c r="F43" s="17">
        <v>1E-07</v>
      </c>
      <c r="G43" s="17">
        <v>1E-07</v>
      </c>
      <c r="H43" s="17">
        <v>1E-07</v>
      </c>
      <c r="I43" s="17">
        <v>1E-07</v>
      </c>
      <c r="J43" s="17">
        <v>1E-07</v>
      </c>
      <c r="K43" s="17">
        <v>1E-07</v>
      </c>
      <c r="L43" s="17">
        <v>1E-07</v>
      </c>
      <c r="M43" s="17">
        <v>1E-07</v>
      </c>
      <c r="N43" s="17">
        <v>1E-07</v>
      </c>
      <c r="O43" s="17">
        <v>1E-07</v>
      </c>
      <c r="P43" s="17">
        <v>1E-07</v>
      </c>
      <c r="Q43" s="17">
        <v>1E-07</v>
      </c>
      <c r="R43" s="17">
        <v>1E-07</v>
      </c>
      <c r="S43" s="17">
        <v>1E-07</v>
      </c>
      <c r="T43" s="17">
        <v>1E-07</v>
      </c>
      <c r="U43" s="17">
        <v>1E-07</v>
      </c>
      <c r="V43" s="17">
        <v>1E-07</v>
      </c>
      <c r="W43" s="17">
        <v>1E-07</v>
      </c>
      <c r="X43" s="17">
        <v>1E-07</v>
      </c>
      <c r="Y43" s="17">
        <v>1E-07</v>
      </c>
      <c r="Z43" s="17">
        <v>1E-07</v>
      </c>
      <c r="AA43" s="17">
        <v>1E-07</v>
      </c>
      <c r="AB43" s="17">
        <v>1E-07</v>
      </c>
      <c r="AC43" s="17">
        <v>1E-07</v>
      </c>
      <c r="AD43" s="17">
        <v>1E-07</v>
      </c>
      <c r="AE43" s="17">
        <v>1E-07</v>
      </c>
      <c r="AF43" s="17">
        <v>1E-07</v>
      </c>
      <c r="AG43" s="17">
        <v>1E-07</v>
      </c>
      <c r="AH43" s="17">
        <v>1E-07</v>
      </c>
      <c r="AI43" s="17">
        <v>1E-07</v>
      </c>
      <c r="AJ43" s="17">
        <v>1E-07</v>
      </c>
      <c r="AK43" s="17">
        <v>1E-07</v>
      </c>
      <c r="AL43" s="17">
        <v>1E-07</v>
      </c>
      <c r="AM43" s="17">
        <v>1E-07</v>
      </c>
      <c r="AN43" s="17">
        <v>1E-07</v>
      </c>
      <c r="AO43" s="17">
        <v>1E-07</v>
      </c>
      <c r="AP43" s="17">
        <v>1E-07</v>
      </c>
      <c r="AQ43" s="17">
        <v>1E-07</v>
      </c>
      <c r="AR43" s="17">
        <v>1E-07</v>
      </c>
      <c r="AS43" s="17">
        <v>1E-07</v>
      </c>
      <c r="AT43" s="17">
        <v>1E-07</v>
      </c>
      <c r="AU43" s="17">
        <v>1E-07</v>
      </c>
      <c r="AV43" s="17">
        <v>1E-07</v>
      </c>
      <c r="AW43" s="17">
        <v>1E-07</v>
      </c>
      <c r="AX43" s="17">
        <v>1E-07</v>
      </c>
      <c r="AY43" s="17">
        <v>1E-07</v>
      </c>
      <c r="AZ43" s="17">
        <v>1E-07</v>
      </c>
      <c r="BA43" s="17">
        <v>1E-07</v>
      </c>
      <c r="BB43" s="17">
        <v>1E-07</v>
      </c>
      <c r="BC43" s="17">
        <v>1E-07</v>
      </c>
      <c r="BD43" s="17">
        <v>1E-07</v>
      </c>
      <c r="BE43" s="17">
        <v>1E-07</v>
      </c>
      <c r="BF43" s="17">
        <v>1E-07</v>
      </c>
      <c r="BG43" s="17">
        <v>1E-07</v>
      </c>
      <c r="BH43" s="17">
        <v>1E-07</v>
      </c>
      <c r="BI43" s="17">
        <v>1E-07</v>
      </c>
      <c r="BJ43" s="17">
        <v>1E-07</v>
      </c>
      <c r="BK43" s="17">
        <v>1E-07</v>
      </c>
      <c r="BL43" s="17">
        <v>1E-07</v>
      </c>
      <c r="BM43" s="17">
        <v>1E-07</v>
      </c>
      <c r="BN43" s="17">
        <v>1E-07</v>
      </c>
      <c r="BO43" s="17">
        <v>1E-07</v>
      </c>
      <c r="BP43" s="17">
        <v>1E-07</v>
      </c>
      <c r="BQ43" s="17">
        <v>1E-07</v>
      </c>
      <c r="BR43" s="17">
        <v>1E-07</v>
      </c>
      <c r="BS43" s="17">
        <v>1E-07</v>
      </c>
      <c r="BT43" s="17">
        <v>1E-07</v>
      </c>
      <c r="BU43" s="17">
        <v>1E-07</v>
      </c>
    </row>
    <row r="44" spans="1:73" ht="12.75">
      <c r="A44" s="16">
        <v>20</v>
      </c>
      <c r="B44" s="14">
        <f>B9</f>
        <v>46.95931145025003</v>
      </c>
      <c r="C44" s="14">
        <f>B44</f>
        <v>46.95931145025003</v>
      </c>
      <c r="D44" s="14">
        <f aca="true" t="shared" si="4" ref="D44:U44">C44</f>
        <v>46.95931145025003</v>
      </c>
      <c r="E44" s="14">
        <f t="shared" si="4"/>
        <v>46.95931145025003</v>
      </c>
      <c r="F44" s="14">
        <f t="shared" si="4"/>
        <v>46.95931145025003</v>
      </c>
      <c r="G44" s="14">
        <f t="shared" si="4"/>
        <v>46.95931145025003</v>
      </c>
      <c r="H44" s="14">
        <f t="shared" si="4"/>
        <v>46.95931145025003</v>
      </c>
      <c r="I44" s="14">
        <f t="shared" si="4"/>
        <v>46.95931145025003</v>
      </c>
      <c r="J44" s="14">
        <f t="shared" si="4"/>
        <v>46.95931145025003</v>
      </c>
      <c r="K44" s="14">
        <f t="shared" si="4"/>
        <v>46.95931145025003</v>
      </c>
      <c r="L44" s="14">
        <f t="shared" si="4"/>
        <v>46.95931145025003</v>
      </c>
      <c r="M44" s="14">
        <f t="shared" si="4"/>
        <v>46.95931145025003</v>
      </c>
      <c r="N44" s="14">
        <f t="shared" si="4"/>
        <v>46.95931145025003</v>
      </c>
      <c r="O44" s="14">
        <f t="shared" si="4"/>
        <v>46.95931145025003</v>
      </c>
      <c r="P44" s="14">
        <f t="shared" si="4"/>
        <v>46.95931145025003</v>
      </c>
      <c r="Q44" s="14">
        <f t="shared" si="4"/>
        <v>46.95931145025003</v>
      </c>
      <c r="R44" s="14">
        <f t="shared" si="4"/>
        <v>46.95931145025003</v>
      </c>
      <c r="S44" s="14">
        <f t="shared" si="4"/>
        <v>46.95931145025003</v>
      </c>
      <c r="T44" s="14">
        <f t="shared" si="4"/>
        <v>46.95931145025003</v>
      </c>
      <c r="U44" s="14">
        <f t="shared" si="4"/>
        <v>46.95931145025003</v>
      </c>
      <c r="V44" s="14">
        <f aca="true" t="shared" si="5" ref="V44:AH44">U44</f>
        <v>46.95931145025003</v>
      </c>
      <c r="W44" s="14">
        <f t="shared" si="5"/>
        <v>46.95931145025003</v>
      </c>
      <c r="X44" s="14">
        <f t="shared" si="5"/>
        <v>46.95931145025003</v>
      </c>
      <c r="Y44" s="14">
        <f t="shared" si="5"/>
        <v>46.95931145025003</v>
      </c>
      <c r="Z44" s="14">
        <f t="shared" si="5"/>
        <v>46.95931145025003</v>
      </c>
      <c r="AA44" s="14">
        <f t="shared" si="5"/>
        <v>46.95931145025003</v>
      </c>
      <c r="AB44" s="14">
        <f t="shared" si="5"/>
        <v>46.95931145025003</v>
      </c>
      <c r="AC44" s="14">
        <f t="shared" si="5"/>
        <v>46.95931145025003</v>
      </c>
      <c r="AD44" s="14">
        <f t="shared" si="5"/>
        <v>46.95931145025003</v>
      </c>
      <c r="AE44" s="14">
        <f t="shared" si="5"/>
        <v>46.95931145025003</v>
      </c>
      <c r="AF44" s="14">
        <f t="shared" si="5"/>
        <v>46.95931145025003</v>
      </c>
      <c r="AG44" s="14">
        <f t="shared" si="5"/>
        <v>46.95931145025003</v>
      </c>
      <c r="AH44" s="14">
        <f t="shared" si="5"/>
        <v>46.95931145025003</v>
      </c>
      <c r="AI44" s="14">
        <f>AI9</f>
        <v>49</v>
      </c>
      <c r="AJ44" s="14">
        <f aca="true" t="shared" si="6" ref="AJ44:BU44">AJ9</f>
        <v>48.8</v>
      </c>
      <c r="AK44" s="14">
        <f t="shared" si="6"/>
        <v>49.2</v>
      </c>
      <c r="AL44" s="14">
        <f t="shared" si="6"/>
        <v>51.2</v>
      </c>
      <c r="AM44" s="14">
        <f t="shared" si="6"/>
        <v>53.4</v>
      </c>
      <c r="AN44" s="14">
        <f t="shared" si="6"/>
        <v>54.099999999999994</v>
      </c>
      <c r="AO44" s="14">
        <f t="shared" si="6"/>
        <v>54.7</v>
      </c>
      <c r="AP44" s="14">
        <f t="shared" si="6"/>
        <v>55.95</v>
      </c>
      <c r="AQ44" s="14">
        <f t="shared" si="6"/>
        <v>56.7</v>
      </c>
      <c r="AR44" s="14">
        <f t="shared" si="6"/>
        <v>57</v>
      </c>
      <c r="AS44" s="14">
        <f t="shared" si="6"/>
        <v>56.35</v>
      </c>
      <c r="AT44" s="14">
        <f t="shared" si="6"/>
        <v>55.15</v>
      </c>
      <c r="AU44" s="14">
        <f t="shared" si="6"/>
        <v>55.650000000000006</v>
      </c>
      <c r="AV44" s="14">
        <f t="shared" si="6"/>
        <v>56.9</v>
      </c>
      <c r="AW44" s="14">
        <f t="shared" si="6"/>
        <v>58.55</v>
      </c>
      <c r="AX44" s="14">
        <f t="shared" si="6"/>
        <v>59.599999999999994</v>
      </c>
      <c r="AY44" s="14">
        <f t="shared" si="6"/>
        <v>61.550000000000004</v>
      </c>
      <c r="AZ44" s="14">
        <f t="shared" si="6"/>
        <v>62.1</v>
      </c>
      <c r="BA44" s="14">
        <f t="shared" si="6"/>
        <v>62.599999999999994</v>
      </c>
      <c r="BB44" s="14" t="e">
        <f t="shared" si="6"/>
        <v>#REF!</v>
      </c>
      <c r="BC44" s="14">
        <f t="shared" si="6"/>
        <v>62.150000000000006</v>
      </c>
      <c r="BD44" s="14">
        <f t="shared" si="6"/>
        <v>60.9</v>
      </c>
      <c r="BE44" s="14">
        <f t="shared" si="6"/>
        <v>59.25</v>
      </c>
      <c r="BF44" s="14">
        <f t="shared" si="6"/>
        <v>58.7</v>
      </c>
      <c r="BG44" s="14">
        <f t="shared" si="6"/>
        <v>60.2</v>
      </c>
      <c r="BH44" s="14">
        <f t="shared" si="6"/>
        <v>61.7</v>
      </c>
      <c r="BI44" s="14">
        <f t="shared" si="6"/>
        <v>62.95</v>
      </c>
      <c r="BJ44" s="14">
        <f t="shared" si="6"/>
        <v>0</v>
      </c>
      <c r="BK44" s="14">
        <f t="shared" si="6"/>
        <v>0</v>
      </c>
      <c r="BL44" s="14">
        <f t="shared" si="6"/>
        <v>0</v>
      </c>
      <c r="BM44" s="14">
        <f t="shared" si="6"/>
        <v>0</v>
      </c>
      <c r="BN44" s="14">
        <f t="shared" si="6"/>
        <v>0</v>
      </c>
      <c r="BO44" s="14">
        <f t="shared" si="6"/>
        <v>0</v>
      </c>
      <c r="BP44" s="14">
        <f t="shared" si="6"/>
        <v>0</v>
      </c>
      <c r="BQ44" s="14">
        <f t="shared" si="6"/>
        <v>0</v>
      </c>
      <c r="BR44" s="14">
        <f t="shared" si="6"/>
        <v>0</v>
      </c>
      <c r="BS44" s="14">
        <f t="shared" si="6"/>
        <v>0</v>
      </c>
      <c r="BT44" s="14">
        <f t="shared" si="6"/>
        <v>0</v>
      </c>
      <c r="BU44" s="14">
        <f t="shared" si="6"/>
        <v>0</v>
      </c>
    </row>
    <row r="45" spans="1:73" ht="12.75">
      <c r="A45" s="16">
        <v>21</v>
      </c>
      <c r="B45" s="14">
        <f>B44</f>
        <v>46.95931145025003</v>
      </c>
      <c r="C45" s="14">
        <f>B45</f>
        <v>46.95931145025003</v>
      </c>
      <c r="D45" s="14">
        <f aca="true" t="shared" si="7" ref="D45:U45">C45</f>
        <v>46.95931145025003</v>
      </c>
      <c r="E45" s="14">
        <f t="shared" si="7"/>
        <v>46.95931145025003</v>
      </c>
      <c r="F45" s="14">
        <f t="shared" si="7"/>
        <v>46.95931145025003</v>
      </c>
      <c r="G45" s="14">
        <f t="shared" si="7"/>
        <v>46.95931145025003</v>
      </c>
      <c r="H45" s="14">
        <f t="shared" si="7"/>
        <v>46.95931145025003</v>
      </c>
      <c r="I45" s="14">
        <f t="shared" si="7"/>
        <v>46.95931145025003</v>
      </c>
      <c r="J45" s="14">
        <f t="shared" si="7"/>
        <v>46.95931145025003</v>
      </c>
      <c r="K45" s="14">
        <f t="shared" si="7"/>
        <v>46.95931145025003</v>
      </c>
      <c r="L45" s="14">
        <f t="shared" si="7"/>
        <v>46.95931145025003</v>
      </c>
      <c r="M45" s="14">
        <f t="shared" si="7"/>
        <v>46.95931145025003</v>
      </c>
      <c r="N45" s="14">
        <f t="shared" si="7"/>
        <v>46.95931145025003</v>
      </c>
      <c r="O45" s="14">
        <f t="shared" si="7"/>
        <v>46.95931145025003</v>
      </c>
      <c r="P45" s="14">
        <f t="shared" si="7"/>
        <v>46.95931145025003</v>
      </c>
      <c r="Q45" s="14">
        <f t="shared" si="7"/>
        <v>46.95931145025003</v>
      </c>
      <c r="R45" s="14">
        <f t="shared" si="7"/>
        <v>46.95931145025003</v>
      </c>
      <c r="S45" s="14">
        <f t="shared" si="7"/>
        <v>46.95931145025003</v>
      </c>
      <c r="T45" s="14">
        <f t="shared" si="7"/>
        <v>46.95931145025003</v>
      </c>
      <c r="U45" s="14">
        <f t="shared" si="7"/>
        <v>46.95931145025003</v>
      </c>
      <c r="V45" s="14">
        <f aca="true" t="shared" si="8" ref="V45:AH45">U45</f>
        <v>46.95931145025003</v>
      </c>
      <c r="W45" s="14">
        <f t="shared" si="8"/>
        <v>46.95931145025003</v>
      </c>
      <c r="X45" s="14">
        <f t="shared" si="8"/>
        <v>46.95931145025003</v>
      </c>
      <c r="Y45" s="14">
        <f t="shared" si="8"/>
        <v>46.95931145025003</v>
      </c>
      <c r="Z45" s="14">
        <f t="shared" si="8"/>
        <v>46.95931145025003</v>
      </c>
      <c r="AA45" s="14">
        <f t="shared" si="8"/>
        <v>46.95931145025003</v>
      </c>
      <c r="AB45" s="14">
        <f t="shared" si="8"/>
        <v>46.95931145025003</v>
      </c>
      <c r="AC45" s="14">
        <f t="shared" si="8"/>
        <v>46.95931145025003</v>
      </c>
      <c r="AD45" s="14">
        <f t="shared" si="8"/>
        <v>46.95931145025003</v>
      </c>
      <c r="AE45" s="14">
        <f t="shared" si="8"/>
        <v>46.95931145025003</v>
      </c>
      <c r="AF45" s="14">
        <f t="shared" si="8"/>
        <v>46.95931145025003</v>
      </c>
      <c r="AG45" s="14">
        <f t="shared" si="8"/>
        <v>46.95931145025003</v>
      </c>
      <c r="AH45" s="14">
        <f t="shared" si="8"/>
        <v>46.95931145025003</v>
      </c>
      <c r="AI45" s="14">
        <f aca="true" t="shared" si="9" ref="AI45:AR48">AI44</f>
        <v>49</v>
      </c>
      <c r="AJ45" s="14">
        <f t="shared" si="9"/>
        <v>48.8</v>
      </c>
      <c r="AK45" s="14">
        <f t="shared" si="9"/>
        <v>49.2</v>
      </c>
      <c r="AL45" s="14">
        <f t="shared" si="9"/>
        <v>51.2</v>
      </c>
      <c r="AM45" s="14">
        <f t="shared" si="9"/>
        <v>53.4</v>
      </c>
      <c r="AN45" s="14">
        <f t="shared" si="9"/>
        <v>54.099999999999994</v>
      </c>
      <c r="AO45" s="14">
        <f t="shared" si="9"/>
        <v>54.7</v>
      </c>
      <c r="AP45" s="14">
        <f t="shared" si="9"/>
        <v>55.95</v>
      </c>
      <c r="AQ45" s="14">
        <f t="shared" si="9"/>
        <v>56.7</v>
      </c>
      <c r="AR45" s="14">
        <f t="shared" si="9"/>
        <v>57</v>
      </c>
      <c r="AS45" s="14">
        <f aca="true" t="shared" si="10" ref="AS45:BB48">AS44</f>
        <v>56.35</v>
      </c>
      <c r="AT45" s="14">
        <f t="shared" si="10"/>
        <v>55.15</v>
      </c>
      <c r="AU45" s="14">
        <f t="shared" si="10"/>
        <v>55.650000000000006</v>
      </c>
      <c r="AV45" s="14">
        <f t="shared" si="10"/>
        <v>56.9</v>
      </c>
      <c r="AW45" s="14">
        <f t="shared" si="10"/>
        <v>58.55</v>
      </c>
      <c r="AX45" s="14">
        <f t="shared" si="10"/>
        <v>59.599999999999994</v>
      </c>
      <c r="AY45" s="14">
        <f t="shared" si="10"/>
        <v>61.550000000000004</v>
      </c>
      <c r="AZ45" s="14">
        <f t="shared" si="10"/>
        <v>62.1</v>
      </c>
      <c r="BA45" s="14">
        <f t="shared" si="10"/>
        <v>62.599999999999994</v>
      </c>
      <c r="BB45" s="14" t="e">
        <f t="shared" si="10"/>
        <v>#REF!</v>
      </c>
      <c r="BC45" s="14">
        <f aca="true" t="shared" si="11" ref="BC45:BL48">BC44</f>
        <v>62.150000000000006</v>
      </c>
      <c r="BD45" s="14">
        <f t="shared" si="11"/>
        <v>60.9</v>
      </c>
      <c r="BE45" s="14">
        <f t="shared" si="11"/>
        <v>59.25</v>
      </c>
      <c r="BF45" s="14">
        <f t="shared" si="11"/>
        <v>58.7</v>
      </c>
      <c r="BG45" s="14">
        <f t="shared" si="11"/>
        <v>60.2</v>
      </c>
      <c r="BH45" s="14">
        <f t="shared" si="11"/>
        <v>61.7</v>
      </c>
      <c r="BI45" s="14">
        <f t="shared" si="11"/>
        <v>62.95</v>
      </c>
      <c r="BJ45" s="14">
        <f t="shared" si="11"/>
        <v>0</v>
      </c>
      <c r="BK45" s="14">
        <f t="shared" si="11"/>
        <v>0</v>
      </c>
      <c r="BL45" s="14">
        <f t="shared" si="11"/>
        <v>0</v>
      </c>
      <c r="BM45" s="14">
        <f aca="true" t="shared" si="12" ref="BM45:BU48">BM44</f>
        <v>0</v>
      </c>
      <c r="BN45" s="14">
        <f t="shared" si="12"/>
        <v>0</v>
      </c>
      <c r="BO45" s="14">
        <f t="shared" si="12"/>
        <v>0</v>
      </c>
      <c r="BP45" s="14">
        <f t="shared" si="12"/>
        <v>0</v>
      </c>
      <c r="BQ45" s="14">
        <f t="shared" si="12"/>
        <v>0</v>
      </c>
      <c r="BR45" s="14">
        <f t="shared" si="12"/>
        <v>0</v>
      </c>
      <c r="BS45" s="14">
        <f t="shared" si="12"/>
        <v>0</v>
      </c>
      <c r="BT45" s="14">
        <f t="shared" si="12"/>
        <v>0</v>
      </c>
      <c r="BU45" s="14">
        <f t="shared" si="12"/>
        <v>0</v>
      </c>
    </row>
    <row r="46" spans="1:73" ht="12.75">
      <c r="A46" s="16">
        <v>22</v>
      </c>
      <c r="B46" s="14">
        <f>B45</f>
        <v>46.95931145025003</v>
      </c>
      <c r="C46" s="14">
        <f aca="true" t="shared" si="13" ref="C46:H89">B46</f>
        <v>46.95931145025003</v>
      </c>
      <c r="D46" s="14">
        <f t="shared" si="13"/>
        <v>46.95931145025003</v>
      </c>
      <c r="E46" s="14">
        <f t="shared" si="13"/>
        <v>46.95931145025003</v>
      </c>
      <c r="F46" s="14">
        <f t="shared" si="13"/>
        <v>46.95931145025003</v>
      </c>
      <c r="G46" s="14">
        <f t="shared" si="13"/>
        <v>46.95931145025003</v>
      </c>
      <c r="H46" s="14">
        <f t="shared" si="13"/>
        <v>46.95931145025003</v>
      </c>
      <c r="I46" s="14">
        <f aca="true" t="shared" si="14" ref="I46:U46">H46</f>
        <v>46.95931145025003</v>
      </c>
      <c r="J46" s="14">
        <f t="shared" si="14"/>
        <v>46.95931145025003</v>
      </c>
      <c r="K46" s="14">
        <f t="shared" si="14"/>
        <v>46.95931145025003</v>
      </c>
      <c r="L46" s="14">
        <f t="shared" si="14"/>
        <v>46.95931145025003</v>
      </c>
      <c r="M46" s="14">
        <f t="shared" si="14"/>
        <v>46.95931145025003</v>
      </c>
      <c r="N46" s="14">
        <f t="shared" si="14"/>
        <v>46.95931145025003</v>
      </c>
      <c r="O46" s="14">
        <f t="shared" si="14"/>
        <v>46.95931145025003</v>
      </c>
      <c r="P46" s="14">
        <f t="shared" si="14"/>
        <v>46.95931145025003</v>
      </c>
      <c r="Q46" s="14">
        <f t="shared" si="14"/>
        <v>46.95931145025003</v>
      </c>
      <c r="R46" s="14">
        <f t="shared" si="14"/>
        <v>46.95931145025003</v>
      </c>
      <c r="S46" s="14">
        <f t="shared" si="14"/>
        <v>46.95931145025003</v>
      </c>
      <c r="T46" s="14">
        <f t="shared" si="14"/>
        <v>46.95931145025003</v>
      </c>
      <c r="U46" s="14">
        <f t="shared" si="14"/>
        <v>46.95931145025003</v>
      </c>
      <c r="V46" s="14">
        <f aca="true" t="shared" si="15" ref="V46:AH46">U46</f>
        <v>46.95931145025003</v>
      </c>
      <c r="W46" s="14">
        <f t="shared" si="15"/>
        <v>46.95931145025003</v>
      </c>
      <c r="X46" s="14">
        <f t="shared" si="15"/>
        <v>46.95931145025003</v>
      </c>
      <c r="Y46" s="14">
        <f t="shared" si="15"/>
        <v>46.95931145025003</v>
      </c>
      <c r="Z46" s="14">
        <f t="shared" si="15"/>
        <v>46.95931145025003</v>
      </c>
      <c r="AA46" s="14">
        <f t="shared" si="15"/>
        <v>46.95931145025003</v>
      </c>
      <c r="AB46" s="14">
        <f t="shared" si="15"/>
        <v>46.95931145025003</v>
      </c>
      <c r="AC46" s="14">
        <f t="shared" si="15"/>
        <v>46.95931145025003</v>
      </c>
      <c r="AD46" s="14">
        <f t="shared" si="15"/>
        <v>46.95931145025003</v>
      </c>
      <c r="AE46" s="14">
        <f t="shared" si="15"/>
        <v>46.95931145025003</v>
      </c>
      <c r="AF46" s="14">
        <f t="shared" si="15"/>
        <v>46.95931145025003</v>
      </c>
      <c r="AG46" s="14">
        <f t="shared" si="15"/>
        <v>46.95931145025003</v>
      </c>
      <c r="AH46" s="14">
        <f t="shared" si="15"/>
        <v>46.95931145025003</v>
      </c>
      <c r="AI46" s="14">
        <f t="shared" si="9"/>
        <v>49</v>
      </c>
      <c r="AJ46" s="14">
        <f t="shared" si="9"/>
        <v>48.8</v>
      </c>
      <c r="AK46" s="14">
        <f t="shared" si="9"/>
        <v>49.2</v>
      </c>
      <c r="AL46" s="14">
        <f t="shared" si="9"/>
        <v>51.2</v>
      </c>
      <c r="AM46" s="14">
        <f t="shared" si="9"/>
        <v>53.4</v>
      </c>
      <c r="AN46" s="14">
        <f t="shared" si="9"/>
        <v>54.099999999999994</v>
      </c>
      <c r="AO46" s="14">
        <f t="shared" si="9"/>
        <v>54.7</v>
      </c>
      <c r="AP46" s="14">
        <f t="shared" si="9"/>
        <v>55.95</v>
      </c>
      <c r="AQ46" s="14">
        <f t="shared" si="9"/>
        <v>56.7</v>
      </c>
      <c r="AR46" s="14">
        <f t="shared" si="9"/>
        <v>57</v>
      </c>
      <c r="AS46" s="14">
        <f t="shared" si="10"/>
        <v>56.35</v>
      </c>
      <c r="AT46" s="14">
        <f t="shared" si="10"/>
        <v>55.15</v>
      </c>
      <c r="AU46" s="14">
        <f t="shared" si="10"/>
        <v>55.650000000000006</v>
      </c>
      <c r="AV46" s="14">
        <f t="shared" si="10"/>
        <v>56.9</v>
      </c>
      <c r="AW46" s="14">
        <f t="shared" si="10"/>
        <v>58.55</v>
      </c>
      <c r="AX46" s="14">
        <f t="shared" si="10"/>
        <v>59.599999999999994</v>
      </c>
      <c r="AY46" s="14">
        <f t="shared" si="10"/>
        <v>61.550000000000004</v>
      </c>
      <c r="AZ46" s="14">
        <f t="shared" si="10"/>
        <v>62.1</v>
      </c>
      <c r="BA46" s="14">
        <f t="shared" si="10"/>
        <v>62.599999999999994</v>
      </c>
      <c r="BB46" s="14" t="e">
        <f t="shared" si="10"/>
        <v>#REF!</v>
      </c>
      <c r="BC46" s="14">
        <f t="shared" si="11"/>
        <v>62.150000000000006</v>
      </c>
      <c r="BD46" s="14">
        <f t="shared" si="11"/>
        <v>60.9</v>
      </c>
      <c r="BE46" s="14">
        <f t="shared" si="11"/>
        <v>59.25</v>
      </c>
      <c r="BF46" s="14">
        <f t="shared" si="11"/>
        <v>58.7</v>
      </c>
      <c r="BG46" s="14">
        <f t="shared" si="11"/>
        <v>60.2</v>
      </c>
      <c r="BH46" s="14">
        <f t="shared" si="11"/>
        <v>61.7</v>
      </c>
      <c r="BI46" s="14">
        <f t="shared" si="11"/>
        <v>62.95</v>
      </c>
      <c r="BJ46" s="14">
        <f t="shared" si="11"/>
        <v>0</v>
      </c>
      <c r="BK46" s="14">
        <f t="shared" si="11"/>
        <v>0</v>
      </c>
      <c r="BL46" s="14">
        <f t="shared" si="11"/>
        <v>0</v>
      </c>
      <c r="BM46" s="14">
        <f t="shared" si="12"/>
        <v>0</v>
      </c>
      <c r="BN46" s="14">
        <f t="shared" si="12"/>
        <v>0</v>
      </c>
      <c r="BO46" s="14">
        <f t="shared" si="12"/>
        <v>0</v>
      </c>
      <c r="BP46" s="14">
        <f t="shared" si="12"/>
        <v>0</v>
      </c>
      <c r="BQ46" s="14">
        <f t="shared" si="12"/>
        <v>0</v>
      </c>
      <c r="BR46" s="14">
        <f t="shared" si="12"/>
        <v>0</v>
      </c>
      <c r="BS46" s="14">
        <f t="shared" si="12"/>
        <v>0</v>
      </c>
      <c r="BT46" s="14">
        <f t="shared" si="12"/>
        <v>0</v>
      </c>
      <c r="BU46" s="14">
        <f t="shared" si="12"/>
        <v>0</v>
      </c>
    </row>
    <row r="47" spans="1:73" ht="12.75">
      <c r="A47" s="16">
        <v>23</v>
      </c>
      <c r="B47" s="14">
        <f>B46</f>
        <v>46.95931145025003</v>
      </c>
      <c r="C47" s="14">
        <f t="shared" si="13"/>
        <v>46.95931145025003</v>
      </c>
      <c r="D47" s="14">
        <f t="shared" si="13"/>
        <v>46.95931145025003</v>
      </c>
      <c r="E47" s="14">
        <f t="shared" si="13"/>
        <v>46.95931145025003</v>
      </c>
      <c r="F47" s="14">
        <f t="shared" si="13"/>
        <v>46.95931145025003</v>
      </c>
      <c r="G47" s="14">
        <f t="shared" si="13"/>
        <v>46.95931145025003</v>
      </c>
      <c r="H47" s="14">
        <f t="shared" si="13"/>
        <v>46.95931145025003</v>
      </c>
      <c r="I47" s="14">
        <f aca="true" t="shared" si="16" ref="I47:U47">H47</f>
        <v>46.95931145025003</v>
      </c>
      <c r="J47" s="14">
        <f t="shared" si="16"/>
        <v>46.95931145025003</v>
      </c>
      <c r="K47" s="14">
        <f t="shared" si="16"/>
        <v>46.95931145025003</v>
      </c>
      <c r="L47" s="14">
        <f t="shared" si="16"/>
        <v>46.95931145025003</v>
      </c>
      <c r="M47" s="14">
        <f t="shared" si="16"/>
        <v>46.95931145025003</v>
      </c>
      <c r="N47" s="14">
        <f t="shared" si="16"/>
        <v>46.95931145025003</v>
      </c>
      <c r="O47" s="14">
        <f t="shared" si="16"/>
        <v>46.95931145025003</v>
      </c>
      <c r="P47" s="14">
        <f t="shared" si="16"/>
        <v>46.95931145025003</v>
      </c>
      <c r="Q47" s="14">
        <f t="shared" si="16"/>
        <v>46.95931145025003</v>
      </c>
      <c r="R47" s="14">
        <f t="shared" si="16"/>
        <v>46.95931145025003</v>
      </c>
      <c r="S47" s="14">
        <f t="shared" si="16"/>
        <v>46.95931145025003</v>
      </c>
      <c r="T47" s="14">
        <f t="shared" si="16"/>
        <v>46.95931145025003</v>
      </c>
      <c r="U47" s="14">
        <f t="shared" si="16"/>
        <v>46.95931145025003</v>
      </c>
      <c r="V47" s="14">
        <f aca="true" t="shared" si="17" ref="V47:AH47">U47</f>
        <v>46.95931145025003</v>
      </c>
      <c r="W47" s="14">
        <f t="shared" si="17"/>
        <v>46.95931145025003</v>
      </c>
      <c r="X47" s="14">
        <f t="shared" si="17"/>
        <v>46.95931145025003</v>
      </c>
      <c r="Y47" s="14">
        <f t="shared" si="17"/>
        <v>46.95931145025003</v>
      </c>
      <c r="Z47" s="14">
        <f t="shared" si="17"/>
        <v>46.95931145025003</v>
      </c>
      <c r="AA47" s="14">
        <f t="shared" si="17"/>
        <v>46.95931145025003</v>
      </c>
      <c r="AB47" s="14">
        <f t="shared" si="17"/>
        <v>46.95931145025003</v>
      </c>
      <c r="AC47" s="14">
        <f t="shared" si="17"/>
        <v>46.95931145025003</v>
      </c>
      <c r="AD47" s="14">
        <f t="shared" si="17"/>
        <v>46.95931145025003</v>
      </c>
      <c r="AE47" s="14">
        <f t="shared" si="17"/>
        <v>46.95931145025003</v>
      </c>
      <c r="AF47" s="14">
        <f t="shared" si="17"/>
        <v>46.95931145025003</v>
      </c>
      <c r="AG47" s="14">
        <f t="shared" si="17"/>
        <v>46.95931145025003</v>
      </c>
      <c r="AH47" s="14">
        <f t="shared" si="17"/>
        <v>46.95931145025003</v>
      </c>
      <c r="AI47" s="14">
        <f t="shared" si="9"/>
        <v>49</v>
      </c>
      <c r="AJ47" s="14">
        <f t="shared" si="9"/>
        <v>48.8</v>
      </c>
      <c r="AK47" s="14">
        <f t="shared" si="9"/>
        <v>49.2</v>
      </c>
      <c r="AL47" s="14">
        <f t="shared" si="9"/>
        <v>51.2</v>
      </c>
      <c r="AM47" s="14">
        <f t="shared" si="9"/>
        <v>53.4</v>
      </c>
      <c r="AN47" s="14">
        <f t="shared" si="9"/>
        <v>54.099999999999994</v>
      </c>
      <c r="AO47" s="14">
        <f t="shared" si="9"/>
        <v>54.7</v>
      </c>
      <c r="AP47" s="14">
        <f t="shared" si="9"/>
        <v>55.95</v>
      </c>
      <c r="AQ47" s="14">
        <f t="shared" si="9"/>
        <v>56.7</v>
      </c>
      <c r="AR47" s="14">
        <f t="shared" si="9"/>
        <v>57</v>
      </c>
      <c r="AS47" s="14">
        <f t="shared" si="10"/>
        <v>56.35</v>
      </c>
      <c r="AT47" s="14">
        <f t="shared" si="10"/>
        <v>55.15</v>
      </c>
      <c r="AU47" s="14">
        <f t="shared" si="10"/>
        <v>55.650000000000006</v>
      </c>
      <c r="AV47" s="14">
        <f t="shared" si="10"/>
        <v>56.9</v>
      </c>
      <c r="AW47" s="14">
        <f t="shared" si="10"/>
        <v>58.55</v>
      </c>
      <c r="AX47" s="14">
        <f t="shared" si="10"/>
        <v>59.599999999999994</v>
      </c>
      <c r="AY47" s="14">
        <f t="shared" si="10"/>
        <v>61.550000000000004</v>
      </c>
      <c r="AZ47" s="14">
        <f t="shared" si="10"/>
        <v>62.1</v>
      </c>
      <c r="BA47" s="14">
        <f t="shared" si="10"/>
        <v>62.599999999999994</v>
      </c>
      <c r="BB47" s="14" t="e">
        <f t="shared" si="10"/>
        <v>#REF!</v>
      </c>
      <c r="BC47" s="14">
        <f t="shared" si="11"/>
        <v>62.150000000000006</v>
      </c>
      <c r="BD47" s="14">
        <f t="shared" si="11"/>
        <v>60.9</v>
      </c>
      <c r="BE47" s="14">
        <f t="shared" si="11"/>
        <v>59.25</v>
      </c>
      <c r="BF47" s="14">
        <f t="shared" si="11"/>
        <v>58.7</v>
      </c>
      <c r="BG47" s="14">
        <f t="shared" si="11"/>
        <v>60.2</v>
      </c>
      <c r="BH47" s="14">
        <f t="shared" si="11"/>
        <v>61.7</v>
      </c>
      <c r="BI47" s="14">
        <f t="shared" si="11"/>
        <v>62.95</v>
      </c>
      <c r="BJ47" s="14">
        <f t="shared" si="11"/>
        <v>0</v>
      </c>
      <c r="BK47" s="14">
        <f t="shared" si="11"/>
        <v>0</v>
      </c>
      <c r="BL47" s="14">
        <f t="shared" si="11"/>
        <v>0</v>
      </c>
      <c r="BM47" s="14">
        <f t="shared" si="12"/>
        <v>0</v>
      </c>
      <c r="BN47" s="14">
        <f t="shared" si="12"/>
        <v>0</v>
      </c>
      <c r="BO47" s="14">
        <f t="shared" si="12"/>
        <v>0</v>
      </c>
      <c r="BP47" s="14">
        <f t="shared" si="12"/>
        <v>0</v>
      </c>
      <c r="BQ47" s="14">
        <f t="shared" si="12"/>
        <v>0</v>
      </c>
      <c r="BR47" s="14">
        <f t="shared" si="12"/>
        <v>0</v>
      </c>
      <c r="BS47" s="14">
        <f t="shared" si="12"/>
        <v>0</v>
      </c>
      <c r="BT47" s="14">
        <f t="shared" si="12"/>
        <v>0</v>
      </c>
      <c r="BU47" s="14">
        <f t="shared" si="12"/>
        <v>0</v>
      </c>
    </row>
    <row r="48" spans="1:73" ht="12.75">
      <c r="A48" s="16">
        <v>24</v>
      </c>
      <c r="B48" s="14">
        <f>B47</f>
        <v>46.95931145025003</v>
      </c>
      <c r="C48" s="14">
        <f t="shared" si="13"/>
        <v>46.95931145025003</v>
      </c>
      <c r="D48" s="14">
        <f t="shared" si="13"/>
        <v>46.95931145025003</v>
      </c>
      <c r="E48" s="14">
        <f t="shared" si="13"/>
        <v>46.95931145025003</v>
      </c>
      <c r="F48" s="14">
        <f t="shared" si="13"/>
        <v>46.95931145025003</v>
      </c>
      <c r="G48" s="14">
        <f t="shared" si="13"/>
        <v>46.95931145025003</v>
      </c>
      <c r="H48" s="14">
        <f t="shared" si="13"/>
        <v>46.95931145025003</v>
      </c>
      <c r="I48" s="14">
        <f aca="true" t="shared" si="18" ref="I48:U48">H48</f>
        <v>46.95931145025003</v>
      </c>
      <c r="J48" s="14">
        <f t="shared" si="18"/>
        <v>46.95931145025003</v>
      </c>
      <c r="K48" s="14">
        <f t="shared" si="18"/>
        <v>46.95931145025003</v>
      </c>
      <c r="L48" s="14">
        <f t="shared" si="18"/>
        <v>46.95931145025003</v>
      </c>
      <c r="M48" s="14">
        <f t="shared" si="18"/>
        <v>46.95931145025003</v>
      </c>
      <c r="N48" s="14">
        <f t="shared" si="18"/>
        <v>46.95931145025003</v>
      </c>
      <c r="O48" s="14">
        <f t="shared" si="18"/>
        <v>46.95931145025003</v>
      </c>
      <c r="P48" s="14">
        <f t="shared" si="18"/>
        <v>46.95931145025003</v>
      </c>
      <c r="Q48" s="14">
        <f t="shared" si="18"/>
        <v>46.95931145025003</v>
      </c>
      <c r="R48" s="14">
        <f t="shared" si="18"/>
        <v>46.95931145025003</v>
      </c>
      <c r="S48" s="14">
        <f t="shared" si="18"/>
        <v>46.95931145025003</v>
      </c>
      <c r="T48" s="14">
        <f t="shared" si="18"/>
        <v>46.95931145025003</v>
      </c>
      <c r="U48" s="14">
        <f t="shared" si="18"/>
        <v>46.95931145025003</v>
      </c>
      <c r="V48" s="14">
        <f aca="true" t="shared" si="19" ref="V48:AH48">U48</f>
        <v>46.95931145025003</v>
      </c>
      <c r="W48" s="14">
        <f t="shared" si="19"/>
        <v>46.95931145025003</v>
      </c>
      <c r="X48" s="14">
        <f t="shared" si="19"/>
        <v>46.95931145025003</v>
      </c>
      <c r="Y48" s="14">
        <f t="shared" si="19"/>
        <v>46.95931145025003</v>
      </c>
      <c r="Z48" s="14">
        <f t="shared" si="19"/>
        <v>46.95931145025003</v>
      </c>
      <c r="AA48" s="14">
        <f t="shared" si="19"/>
        <v>46.95931145025003</v>
      </c>
      <c r="AB48" s="14">
        <f t="shared" si="19"/>
        <v>46.95931145025003</v>
      </c>
      <c r="AC48" s="14">
        <f t="shared" si="19"/>
        <v>46.95931145025003</v>
      </c>
      <c r="AD48" s="14">
        <f t="shared" si="19"/>
        <v>46.95931145025003</v>
      </c>
      <c r="AE48" s="14">
        <f t="shared" si="19"/>
        <v>46.95931145025003</v>
      </c>
      <c r="AF48" s="14">
        <f t="shared" si="19"/>
        <v>46.95931145025003</v>
      </c>
      <c r="AG48" s="14">
        <f t="shared" si="19"/>
        <v>46.95931145025003</v>
      </c>
      <c r="AH48" s="14">
        <f t="shared" si="19"/>
        <v>46.95931145025003</v>
      </c>
      <c r="AI48" s="14">
        <f t="shared" si="9"/>
        <v>49</v>
      </c>
      <c r="AJ48" s="14">
        <f t="shared" si="9"/>
        <v>48.8</v>
      </c>
      <c r="AK48" s="14">
        <f t="shared" si="9"/>
        <v>49.2</v>
      </c>
      <c r="AL48" s="14">
        <f t="shared" si="9"/>
        <v>51.2</v>
      </c>
      <c r="AM48" s="14">
        <f t="shared" si="9"/>
        <v>53.4</v>
      </c>
      <c r="AN48" s="14">
        <f t="shared" si="9"/>
        <v>54.099999999999994</v>
      </c>
      <c r="AO48" s="14">
        <f t="shared" si="9"/>
        <v>54.7</v>
      </c>
      <c r="AP48" s="14">
        <f t="shared" si="9"/>
        <v>55.95</v>
      </c>
      <c r="AQ48" s="14">
        <f t="shared" si="9"/>
        <v>56.7</v>
      </c>
      <c r="AR48" s="14">
        <f t="shared" si="9"/>
        <v>57</v>
      </c>
      <c r="AS48" s="14">
        <f t="shared" si="10"/>
        <v>56.35</v>
      </c>
      <c r="AT48" s="14">
        <f t="shared" si="10"/>
        <v>55.15</v>
      </c>
      <c r="AU48" s="14">
        <f t="shared" si="10"/>
        <v>55.650000000000006</v>
      </c>
      <c r="AV48" s="14">
        <f t="shared" si="10"/>
        <v>56.9</v>
      </c>
      <c r="AW48" s="14">
        <f t="shared" si="10"/>
        <v>58.55</v>
      </c>
      <c r="AX48" s="14">
        <f t="shared" si="10"/>
        <v>59.599999999999994</v>
      </c>
      <c r="AY48" s="14">
        <f t="shared" si="10"/>
        <v>61.550000000000004</v>
      </c>
      <c r="AZ48" s="14">
        <f t="shared" si="10"/>
        <v>62.1</v>
      </c>
      <c r="BA48" s="14">
        <f t="shared" si="10"/>
        <v>62.599999999999994</v>
      </c>
      <c r="BB48" s="14" t="e">
        <f t="shared" si="10"/>
        <v>#REF!</v>
      </c>
      <c r="BC48" s="14">
        <f t="shared" si="11"/>
        <v>62.150000000000006</v>
      </c>
      <c r="BD48" s="14">
        <f t="shared" si="11"/>
        <v>60.9</v>
      </c>
      <c r="BE48" s="14">
        <f t="shared" si="11"/>
        <v>59.25</v>
      </c>
      <c r="BF48" s="14">
        <f t="shared" si="11"/>
        <v>58.7</v>
      </c>
      <c r="BG48" s="14">
        <f t="shared" si="11"/>
        <v>60.2</v>
      </c>
      <c r="BH48" s="14">
        <f t="shared" si="11"/>
        <v>61.7</v>
      </c>
      <c r="BI48" s="14">
        <f t="shared" si="11"/>
        <v>62.95</v>
      </c>
      <c r="BJ48" s="14">
        <f t="shared" si="11"/>
        <v>0</v>
      </c>
      <c r="BK48" s="14">
        <f t="shared" si="11"/>
        <v>0</v>
      </c>
      <c r="BL48" s="14">
        <f t="shared" si="11"/>
        <v>0</v>
      </c>
      <c r="BM48" s="14">
        <f t="shared" si="12"/>
        <v>0</v>
      </c>
      <c r="BN48" s="14">
        <f t="shared" si="12"/>
        <v>0</v>
      </c>
      <c r="BO48" s="14">
        <f t="shared" si="12"/>
        <v>0</v>
      </c>
      <c r="BP48" s="14">
        <f t="shared" si="12"/>
        <v>0</v>
      </c>
      <c r="BQ48" s="14">
        <f t="shared" si="12"/>
        <v>0</v>
      </c>
      <c r="BR48" s="14">
        <f t="shared" si="12"/>
        <v>0</v>
      </c>
      <c r="BS48" s="14">
        <f t="shared" si="12"/>
        <v>0</v>
      </c>
      <c r="BT48" s="14">
        <f t="shared" si="12"/>
        <v>0</v>
      </c>
      <c r="BU48" s="14">
        <f t="shared" si="12"/>
        <v>0</v>
      </c>
    </row>
    <row r="49" spans="1:73" ht="12.75">
      <c r="A49" s="16">
        <v>25</v>
      </c>
      <c r="B49" s="14">
        <f>B10</f>
        <v>55.72801700067586</v>
      </c>
      <c r="C49" s="14">
        <f t="shared" si="13"/>
        <v>55.72801700067586</v>
      </c>
      <c r="D49" s="14">
        <f t="shared" si="13"/>
        <v>55.72801700067586</v>
      </c>
      <c r="E49" s="14">
        <f t="shared" si="13"/>
        <v>55.72801700067586</v>
      </c>
      <c r="F49" s="14">
        <f t="shared" si="13"/>
        <v>55.72801700067586</v>
      </c>
      <c r="G49" s="14">
        <f t="shared" si="13"/>
        <v>55.72801700067586</v>
      </c>
      <c r="H49" s="14">
        <f t="shared" si="13"/>
        <v>55.72801700067586</v>
      </c>
      <c r="I49" s="14">
        <f aca="true" t="shared" si="20" ref="I49:U49">H49</f>
        <v>55.72801700067586</v>
      </c>
      <c r="J49" s="14">
        <f t="shared" si="20"/>
        <v>55.72801700067586</v>
      </c>
      <c r="K49" s="14">
        <f t="shared" si="20"/>
        <v>55.72801700067586</v>
      </c>
      <c r="L49" s="14">
        <f t="shared" si="20"/>
        <v>55.72801700067586</v>
      </c>
      <c r="M49" s="14">
        <f t="shared" si="20"/>
        <v>55.72801700067586</v>
      </c>
      <c r="N49" s="14">
        <f t="shared" si="20"/>
        <v>55.72801700067586</v>
      </c>
      <c r="O49" s="14">
        <f t="shared" si="20"/>
        <v>55.72801700067586</v>
      </c>
      <c r="P49" s="14">
        <f t="shared" si="20"/>
        <v>55.72801700067586</v>
      </c>
      <c r="Q49" s="14">
        <f t="shared" si="20"/>
        <v>55.72801700067586</v>
      </c>
      <c r="R49" s="14">
        <f t="shared" si="20"/>
        <v>55.72801700067586</v>
      </c>
      <c r="S49" s="14">
        <f t="shared" si="20"/>
        <v>55.72801700067586</v>
      </c>
      <c r="T49" s="14">
        <f t="shared" si="20"/>
        <v>55.72801700067586</v>
      </c>
      <c r="U49" s="14">
        <f t="shared" si="20"/>
        <v>55.72801700067586</v>
      </c>
      <c r="V49" s="14">
        <f aca="true" t="shared" si="21" ref="V49:AH49">U49</f>
        <v>55.72801700067586</v>
      </c>
      <c r="W49" s="14">
        <f t="shared" si="21"/>
        <v>55.72801700067586</v>
      </c>
      <c r="X49" s="14">
        <f t="shared" si="21"/>
        <v>55.72801700067586</v>
      </c>
      <c r="Y49" s="14">
        <f t="shared" si="21"/>
        <v>55.72801700067586</v>
      </c>
      <c r="Z49" s="14">
        <f t="shared" si="21"/>
        <v>55.72801700067586</v>
      </c>
      <c r="AA49" s="14">
        <f t="shared" si="21"/>
        <v>55.72801700067586</v>
      </c>
      <c r="AB49" s="14">
        <f t="shared" si="21"/>
        <v>55.72801700067586</v>
      </c>
      <c r="AC49" s="14">
        <f t="shared" si="21"/>
        <v>55.72801700067586</v>
      </c>
      <c r="AD49" s="14">
        <f t="shared" si="21"/>
        <v>55.72801700067586</v>
      </c>
      <c r="AE49" s="14">
        <f t="shared" si="21"/>
        <v>55.72801700067586</v>
      </c>
      <c r="AF49" s="14">
        <f t="shared" si="21"/>
        <v>55.72801700067586</v>
      </c>
      <c r="AG49" s="14">
        <f t="shared" si="21"/>
        <v>55.72801700067586</v>
      </c>
      <c r="AH49" s="14">
        <f t="shared" si="21"/>
        <v>55.72801700067586</v>
      </c>
      <c r="AI49" s="14">
        <f>AI10</f>
        <v>60.4</v>
      </c>
      <c r="AJ49" s="14">
        <f>AJ10</f>
        <v>60.6</v>
      </c>
      <c r="AK49" s="14">
        <f aca="true" t="shared" si="22" ref="AK49:BU49">AK10</f>
        <v>61.5</v>
      </c>
      <c r="AL49" s="14">
        <f t="shared" si="22"/>
        <v>63.3</v>
      </c>
      <c r="AM49" s="14">
        <f t="shared" si="22"/>
        <v>65.6</v>
      </c>
      <c r="AN49" s="14">
        <f t="shared" si="22"/>
        <v>66.6</v>
      </c>
      <c r="AO49" s="14">
        <f t="shared" si="22"/>
        <v>67.7</v>
      </c>
      <c r="AP49" s="14">
        <f t="shared" si="22"/>
        <v>69.8</v>
      </c>
      <c r="AQ49" s="14">
        <f t="shared" si="22"/>
        <v>71.3</v>
      </c>
      <c r="AR49" s="14">
        <f t="shared" si="22"/>
        <v>72</v>
      </c>
      <c r="AS49" s="14">
        <f t="shared" si="22"/>
        <v>72.2</v>
      </c>
      <c r="AT49" s="14">
        <f t="shared" si="22"/>
        <v>71.3</v>
      </c>
      <c r="AU49" s="14">
        <f t="shared" si="22"/>
        <v>72.7</v>
      </c>
      <c r="AV49" s="14">
        <f t="shared" si="22"/>
        <v>74.3</v>
      </c>
      <c r="AW49" s="14">
        <f t="shared" si="22"/>
        <v>75.6</v>
      </c>
      <c r="AX49" s="14">
        <f t="shared" si="22"/>
        <v>78.1</v>
      </c>
      <c r="AY49" s="14">
        <f t="shared" si="22"/>
        <v>78.9</v>
      </c>
      <c r="AZ49" s="14">
        <f t="shared" si="22"/>
        <v>80.2</v>
      </c>
      <c r="BA49" s="14">
        <f t="shared" si="22"/>
        <v>80.1</v>
      </c>
      <c r="BB49" s="14" t="e">
        <f t="shared" si="22"/>
        <v>#REF!</v>
      </c>
      <c r="BC49" s="14">
        <f t="shared" si="22"/>
        <v>79.9</v>
      </c>
      <c r="BD49" s="14">
        <f t="shared" si="22"/>
        <v>79.6</v>
      </c>
      <c r="BE49" s="14">
        <f t="shared" si="22"/>
        <v>79.2</v>
      </c>
      <c r="BF49" s="14">
        <f t="shared" si="22"/>
        <v>79.7</v>
      </c>
      <c r="BG49" s="14">
        <f t="shared" si="22"/>
        <v>81.5</v>
      </c>
      <c r="BH49" s="14">
        <f t="shared" si="22"/>
        <v>83</v>
      </c>
      <c r="BI49" s="14">
        <f t="shared" si="22"/>
        <v>84.5</v>
      </c>
      <c r="BJ49" s="14">
        <f t="shared" si="22"/>
        <v>0</v>
      </c>
      <c r="BK49" s="14">
        <f t="shared" si="22"/>
        <v>0</v>
      </c>
      <c r="BL49" s="14">
        <f t="shared" si="22"/>
        <v>0</v>
      </c>
      <c r="BM49" s="14">
        <f t="shared" si="22"/>
        <v>0</v>
      </c>
      <c r="BN49" s="14">
        <f t="shared" si="22"/>
        <v>0</v>
      </c>
      <c r="BO49" s="14">
        <f t="shared" si="22"/>
        <v>0</v>
      </c>
      <c r="BP49" s="14">
        <f t="shared" si="22"/>
        <v>0</v>
      </c>
      <c r="BQ49" s="14">
        <f t="shared" si="22"/>
        <v>0</v>
      </c>
      <c r="BR49" s="14">
        <f t="shared" si="22"/>
        <v>0</v>
      </c>
      <c r="BS49" s="14">
        <f t="shared" si="22"/>
        <v>0</v>
      </c>
      <c r="BT49" s="14">
        <f t="shared" si="22"/>
        <v>0</v>
      </c>
      <c r="BU49" s="14">
        <f t="shared" si="22"/>
        <v>0</v>
      </c>
    </row>
    <row r="50" spans="1:73" ht="12.75">
      <c r="A50" s="16">
        <v>26</v>
      </c>
      <c r="B50" s="14">
        <f>B49</f>
        <v>55.72801700067586</v>
      </c>
      <c r="C50" s="14">
        <f t="shared" si="13"/>
        <v>55.72801700067586</v>
      </c>
      <c r="D50" s="14">
        <f t="shared" si="13"/>
        <v>55.72801700067586</v>
      </c>
      <c r="E50" s="14">
        <f t="shared" si="13"/>
        <v>55.72801700067586</v>
      </c>
      <c r="F50" s="14">
        <f t="shared" si="13"/>
        <v>55.72801700067586</v>
      </c>
      <c r="G50" s="14">
        <f t="shared" si="13"/>
        <v>55.72801700067586</v>
      </c>
      <c r="H50" s="14">
        <f t="shared" si="13"/>
        <v>55.72801700067586</v>
      </c>
      <c r="I50" s="14">
        <f aca="true" t="shared" si="23" ref="I50:U50">H50</f>
        <v>55.72801700067586</v>
      </c>
      <c r="J50" s="14">
        <f t="shared" si="23"/>
        <v>55.72801700067586</v>
      </c>
      <c r="K50" s="14">
        <f t="shared" si="23"/>
        <v>55.72801700067586</v>
      </c>
      <c r="L50" s="14">
        <f t="shared" si="23"/>
        <v>55.72801700067586</v>
      </c>
      <c r="M50" s="14">
        <f t="shared" si="23"/>
        <v>55.72801700067586</v>
      </c>
      <c r="N50" s="14">
        <f t="shared" si="23"/>
        <v>55.72801700067586</v>
      </c>
      <c r="O50" s="14">
        <f t="shared" si="23"/>
        <v>55.72801700067586</v>
      </c>
      <c r="P50" s="14">
        <f t="shared" si="23"/>
        <v>55.72801700067586</v>
      </c>
      <c r="Q50" s="14">
        <f t="shared" si="23"/>
        <v>55.72801700067586</v>
      </c>
      <c r="R50" s="14">
        <f t="shared" si="23"/>
        <v>55.72801700067586</v>
      </c>
      <c r="S50" s="14">
        <f t="shared" si="23"/>
        <v>55.72801700067586</v>
      </c>
      <c r="T50" s="14">
        <f t="shared" si="23"/>
        <v>55.72801700067586</v>
      </c>
      <c r="U50" s="14">
        <f t="shared" si="23"/>
        <v>55.72801700067586</v>
      </c>
      <c r="V50" s="14">
        <f aca="true" t="shared" si="24" ref="V50:AH50">U50</f>
        <v>55.72801700067586</v>
      </c>
      <c r="W50" s="14">
        <f t="shared" si="24"/>
        <v>55.72801700067586</v>
      </c>
      <c r="X50" s="14">
        <f t="shared" si="24"/>
        <v>55.72801700067586</v>
      </c>
      <c r="Y50" s="14">
        <f t="shared" si="24"/>
        <v>55.72801700067586</v>
      </c>
      <c r="Z50" s="14">
        <f t="shared" si="24"/>
        <v>55.72801700067586</v>
      </c>
      <c r="AA50" s="14">
        <f t="shared" si="24"/>
        <v>55.72801700067586</v>
      </c>
      <c r="AB50" s="14">
        <f t="shared" si="24"/>
        <v>55.72801700067586</v>
      </c>
      <c r="AC50" s="14">
        <f t="shared" si="24"/>
        <v>55.72801700067586</v>
      </c>
      <c r="AD50" s="14">
        <f t="shared" si="24"/>
        <v>55.72801700067586</v>
      </c>
      <c r="AE50" s="14">
        <f t="shared" si="24"/>
        <v>55.72801700067586</v>
      </c>
      <c r="AF50" s="14">
        <f t="shared" si="24"/>
        <v>55.72801700067586</v>
      </c>
      <c r="AG50" s="14">
        <f t="shared" si="24"/>
        <v>55.72801700067586</v>
      </c>
      <c r="AH50" s="14">
        <f t="shared" si="24"/>
        <v>55.72801700067586</v>
      </c>
      <c r="AI50" s="14">
        <f aca="true" t="shared" si="25" ref="AI50:AI63">AI49</f>
        <v>60.4</v>
      </c>
      <c r="AJ50" s="14">
        <f aca="true" t="shared" si="26" ref="AJ50:AJ63">AJ49</f>
        <v>60.6</v>
      </c>
      <c r="AK50" s="14">
        <f aca="true" t="shared" si="27" ref="AK50:AK63">AK49</f>
        <v>61.5</v>
      </c>
      <c r="AL50" s="14">
        <f aca="true" t="shared" si="28" ref="AL50:AL63">AL49</f>
        <v>63.3</v>
      </c>
      <c r="AM50" s="14">
        <f aca="true" t="shared" si="29" ref="AM50:AM63">AM49</f>
        <v>65.6</v>
      </c>
      <c r="AN50" s="14">
        <f aca="true" t="shared" si="30" ref="AN50:AN63">AN49</f>
        <v>66.6</v>
      </c>
      <c r="AO50" s="14">
        <f aca="true" t="shared" si="31" ref="AO50:AO63">AO49</f>
        <v>67.7</v>
      </c>
      <c r="AP50" s="14">
        <f aca="true" t="shared" si="32" ref="AP50:AP63">AP49</f>
        <v>69.8</v>
      </c>
      <c r="AQ50" s="14">
        <f aca="true" t="shared" si="33" ref="AQ50:AQ63">AQ49</f>
        <v>71.3</v>
      </c>
      <c r="AR50" s="14">
        <f aca="true" t="shared" si="34" ref="AR50:AR63">AR49</f>
        <v>72</v>
      </c>
      <c r="AS50" s="14">
        <f aca="true" t="shared" si="35" ref="AS50:AS63">AS49</f>
        <v>72.2</v>
      </c>
      <c r="AT50" s="14">
        <f aca="true" t="shared" si="36" ref="AT50:AT63">AT49</f>
        <v>71.3</v>
      </c>
      <c r="AU50" s="14">
        <f aca="true" t="shared" si="37" ref="AU50:AU63">AU49</f>
        <v>72.7</v>
      </c>
      <c r="AV50" s="14">
        <f aca="true" t="shared" si="38" ref="AV50:AV63">AV49</f>
        <v>74.3</v>
      </c>
      <c r="AW50" s="14">
        <f aca="true" t="shared" si="39" ref="AW50:AW63">AW49</f>
        <v>75.6</v>
      </c>
      <c r="AX50" s="14">
        <f aca="true" t="shared" si="40" ref="AX50:AX63">AX49</f>
        <v>78.1</v>
      </c>
      <c r="AY50" s="14">
        <f aca="true" t="shared" si="41" ref="AY50:AY63">AY49</f>
        <v>78.9</v>
      </c>
      <c r="AZ50" s="14">
        <f aca="true" t="shared" si="42" ref="AZ50:AZ63">AZ49</f>
        <v>80.2</v>
      </c>
      <c r="BA50" s="14">
        <f aca="true" t="shared" si="43" ref="BA50:BA63">BA49</f>
        <v>80.1</v>
      </c>
      <c r="BB50" s="14" t="e">
        <f aca="true" t="shared" si="44" ref="BB50:BB63">BB49</f>
        <v>#REF!</v>
      </c>
      <c r="BC50" s="14">
        <f aca="true" t="shared" si="45" ref="BC50:BC63">BC49</f>
        <v>79.9</v>
      </c>
      <c r="BD50" s="14">
        <f aca="true" t="shared" si="46" ref="BD50:BD63">BD49</f>
        <v>79.6</v>
      </c>
      <c r="BE50" s="14">
        <f aca="true" t="shared" si="47" ref="BE50:BE63">BE49</f>
        <v>79.2</v>
      </c>
      <c r="BF50" s="14">
        <f aca="true" t="shared" si="48" ref="BF50:BF63">BF49</f>
        <v>79.7</v>
      </c>
      <c r="BG50" s="14">
        <f aca="true" t="shared" si="49" ref="BG50:BG63">BG49</f>
        <v>81.5</v>
      </c>
      <c r="BH50" s="14">
        <f aca="true" t="shared" si="50" ref="BH50:BH63">BH49</f>
        <v>83</v>
      </c>
      <c r="BI50" s="14">
        <f aca="true" t="shared" si="51" ref="BI50:BI63">BI49</f>
        <v>84.5</v>
      </c>
      <c r="BJ50" s="14">
        <f aca="true" t="shared" si="52" ref="BJ50:BJ63">BJ49</f>
        <v>0</v>
      </c>
      <c r="BK50" s="14">
        <f aca="true" t="shared" si="53" ref="BK50:BK63">BK49</f>
        <v>0</v>
      </c>
      <c r="BL50" s="14">
        <f aca="true" t="shared" si="54" ref="BL50:BL63">BL49</f>
        <v>0</v>
      </c>
      <c r="BM50" s="14">
        <f aca="true" t="shared" si="55" ref="BM50:BM63">BM49</f>
        <v>0</v>
      </c>
      <c r="BN50" s="14">
        <f aca="true" t="shared" si="56" ref="BN50:BN63">BN49</f>
        <v>0</v>
      </c>
      <c r="BO50" s="14">
        <f aca="true" t="shared" si="57" ref="BO50:BO63">BO49</f>
        <v>0</v>
      </c>
      <c r="BP50" s="14">
        <f aca="true" t="shared" si="58" ref="BP50:BP63">BP49</f>
        <v>0</v>
      </c>
      <c r="BQ50" s="14">
        <f aca="true" t="shared" si="59" ref="BQ50:BQ63">BQ49</f>
        <v>0</v>
      </c>
      <c r="BR50" s="14">
        <f aca="true" t="shared" si="60" ref="BR50:BR63">BR49</f>
        <v>0</v>
      </c>
      <c r="BS50" s="14">
        <f aca="true" t="shared" si="61" ref="BS50:BS63">BS49</f>
        <v>0</v>
      </c>
      <c r="BT50" s="14">
        <f aca="true" t="shared" si="62" ref="BT50:BT63">BT49</f>
        <v>0</v>
      </c>
      <c r="BU50" s="14">
        <f aca="true" t="shared" si="63" ref="BU50:BU63">BU49</f>
        <v>0</v>
      </c>
    </row>
    <row r="51" spans="1:73" ht="12.75">
      <c r="A51" s="16">
        <v>27</v>
      </c>
      <c r="B51" s="14">
        <f aca="true" t="shared" si="64" ref="B51:B63">B50</f>
        <v>55.72801700067586</v>
      </c>
      <c r="C51" s="14">
        <f t="shared" si="13"/>
        <v>55.72801700067586</v>
      </c>
      <c r="D51" s="14">
        <f t="shared" si="13"/>
        <v>55.72801700067586</v>
      </c>
      <c r="E51" s="14">
        <f t="shared" si="13"/>
        <v>55.72801700067586</v>
      </c>
      <c r="F51" s="14">
        <f t="shared" si="13"/>
        <v>55.72801700067586</v>
      </c>
      <c r="G51" s="14">
        <f t="shared" si="13"/>
        <v>55.72801700067586</v>
      </c>
      <c r="H51" s="14">
        <f t="shared" si="13"/>
        <v>55.72801700067586</v>
      </c>
      <c r="I51" s="14">
        <f aca="true" t="shared" si="65" ref="I51:U51">H51</f>
        <v>55.72801700067586</v>
      </c>
      <c r="J51" s="14">
        <f t="shared" si="65"/>
        <v>55.72801700067586</v>
      </c>
      <c r="K51" s="14">
        <f t="shared" si="65"/>
        <v>55.72801700067586</v>
      </c>
      <c r="L51" s="14">
        <f t="shared" si="65"/>
        <v>55.72801700067586</v>
      </c>
      <c r="M51" s="14">
        <f t="shared" si="65"/>
        <v>55.72801700067586</v>
      </c>
      <c r="N51" s="14">
        <f t="shared" si="65"/>
        <v>55.72801700067586</v>
      </c>
      <c r="O51" s="14">
        <f t="shared" si="65"/>
        <v>55.72801700067586</v>
      </c>
      <c r="P51" s="14">
        <f t="shared" si="65"/>
        <v>55.72801700067586</v>
      </c>
      <c r="Q51" s="14">
        <f t="shared" si="65"/>
        <v>55.72801700067586</v>
      </c>
      <c r="R51" s="14">
        <f t="shared" si="65"/>
        <v>55.72801700067586</v>
      </c>
      <c r="S51" s="14">
        <f t="shared" si="65"/>
        <v>55.72801700067586</v>
      </c>
      <c r="T51" s="14">
        <f t="shared" si="65"/>
        <v>55.72801700067586</v>
      </c>
      <c r="U51" s="14">
        <f t="shared" si="65"/>
        <v>55.72801700067586</v>
      </c>
      <c r="V51" s="14">
        <f aca="true" t="shared" si="66" ref="V51:AH51">U51</f>
        <v>55.72801700067586</v>
      </c>
      <c r="W51" s="14">
        <f t="shared" si="66"/>
        <v>55.72801700067586</v>
      </c>
      <c r="X51" s="14">
        <f t="shared" si="66"/>
        <v>55.72801700067586</v>
      </c>
      <c r="Y51" s="14">
        <f t="shared" si="66"/>
        <v>55.72801700067586</v>
      </c>
      <c r="Z51" s="14">
        <f t="shared" si="66"/>
        <v>55.72801700067586</v>
      </c>
      <c r="AA51" s="14">
        <f t="shared" si="66"/>
        <v>55.72801700067586</v>
      </c>
      <c r="AB51" s="14">
        <f t="shared" si="66"/>
        <v>55.72801700067586</v>
      </c>
      <c r="AC51" s="14">
        <f t="shared" si="66"/>
        <v>55.72801700067586</v>
      </c>
      <c r="AD51" s="14">
        <f t="shared" si="66"/>
        <v>55.72801700067586</v>
      </c>
      <c r="AE51" s="14">
        <f t="shared" si="66"/>
        <v>55.72801700067586</v>
      </c>
      <c r="AF51" s="14">
        <f t="shared" si="66"/>
        <v>55.72801700067586</v>
      </c>
      <c r="AG51" s="14">
        <f t="shared" si="66"/>
        <v>55.72801700067586</v>
      </c>
      <c r="AH51" s="14">
        <f t="shared" si="66"/>
        <v>55.72801700067586</v>
      </c>
      <c r="AI51" s="14">
        <f t="shared" si="25"/>
        <v>60.4</v>
      </c>
      <c r="AJ51" s="14">
        <f t="shared" si="26"/>
        <v>60.6</v>
      </c>
      <c r="AK51" s="14">
        <f t="shared" si="27"/>
        <v>61.5</v>
      </c>
      <c r="AL51" s="14">
        <f t="shared" si="28"/>
        <v>63.3</v>
      </c>
      <c r="AM51" s="14">
        <f t="shared" si="29"/>
        <v>65.6</v>
      </c>
      <c r="AN51" s="14">
        <f t="shared" si="30"/>
        <v>66.6</v>
      </c>
      <c r="AO51" s="14">
        <f t="shared" si="31"/>
        <v>67.7</v>
      </c>
      <c r="AP51" s="14">
        <f t="shared" si="32"/>
        <v>69.8</v>
      </c>
      <c r="AQ51" s="14">
        <f t="shared" si="33"/>
        <v>71.3</v>
      </c>
      <c r="AR51" s="14">
        <f t="shared" si="34"/>
        <v>72</v>
      </c>
      <c r="AS51" s="14">
        <f t="shared" si="35"/>
        <v>72.2</v>
      </c>
      <c r="AT51" s="14">
        <f t="shared" si="36"/>
        <v>71.3</v>
      </c>
      <c r="AU51" s="14">
        <f t="shared" si="37"/>
        <v>72.7</v>
      </c>
      <c r="AV51" s="14">
        <f t="shared" si="38"/>
        <v>74.3</v>
      </c>
      <c r="AW51" s="14">
        <f t="shared" si="39"/>
        <v>75.6</v>
      </c>
      <c r="AX51" s="14">
        <f t="shared" si="40"/>
        <v>78.1</v>
      </c>
      <c r="AY51" s="14">
        <f t="shared" si="41"/>
        <v>78.9</v>
      </c>
      <c r="AZ51" s="14">
        <f t="shared" si="42"/>
        <v>80.2</v>
      </c>
      <c r="BA51" s="14">
        <f t="shared" si="43"/>
        <v>80.1</v>
      </c>
      <c r="BB51" s="14" t="e">
        <f t="shared" si="44"/>
        <v>#REF!</v>
      </c>
      <c r="BC51" s="14">
        <f t="shared" si="45"/>
        <v>79.9</v>
      </c>
      <c r="BD51" s="14">
        <f t="shared" si="46"/>
        <v>79.6</v>
      </c>
      <c r="BE51" s="14">
        <f t="shared" si="47"/>
        <v>79.2</v>
      </c>
      <c r="BF51" s="14">
        <f t="shared" si="48"/>
        <v>79.7</v>
      </c>
      <c r="BG51" s="14">
        <f t="shared" si="49"/>
        <v>81.5</v>
      </c>
      <c r="BH51" s="14">
        <f t="shared" si="50"/>
        <v>83</v>
      </c>
      <c r="BI51" s="14">
        <f t="shared" si="51"/>
        <v>84.5</v>
      </c>
      <c r="BJ51" s="14">
        <f t="shared" si="52"/>
        <v>0</v>
      </c>
      <c r="BK51" s="14">
        <f t="shared" si="53"/>
        <v>0</v>
      </c>
      <c r="BL51" s="14">
        <f t="shared" si="54"/>
        <v>0</v>
      </c>
      <c r="BM51" s="14">
        <f t="shared" si="55"/>
        <v>0</v>
      </c>
      <c r="BN51" s="14">
        <f t="shared" si="56"/>
        <v>0</v>
      </c>
      <c r="BO51" s="14">
        <f t="shared" si="57"/>
        <v>0</v>
      </c>
      <c r="BP51" s="14">
        <f t="shared" si="58"/>
        <v>0</v>
      </c>
      <c r="BQ51" s="14">
        <f t="shared" si="59"/>
        <v>0</v>
      </c>
      <c r="BR51" s="14">
        <f t="shared" si="60"/>
        <v>0</v>
      </c>
      <c r="BS51" s="14">
        <f t="shared" si="61"/>
        <v>0</v>
      </c>
      <c r="BT51" s="14">
        <f t="shared" si="62"/>
        <v>0</v>
      </c>
      <c r="BU51" s="14">
        <f t="shared" si="63"/>
        <v>0</v>
      </c>
    </row>
    <row r="52" spans="1:73" ht="12.75">
      <c r="A52" s="16">
        <v>28</v>
      </c>
      <c r="B52" s="14">
        <f t="shared" si="64"/>
        <v>55.72801700067586</v>
      </c>
      <c r="C52" s="14">
        <f t="shared" si="13"/>
        <v>55.72801700067586</v>
      </c>
      <c r="D52" s="14">
        <f t="shared" si="13"/>
        <v>55.72801700067586</v>
      </c>
      <c r="E52" s="14">
        <f t="shared" si="13"/>
        <v>55.72801700067586</v>
      </c>
      <c r="F52" s="14">
        <f t="shared" si="13"/>
        <v>55.72801700067586</v>
      </c>
      <c r="G52" s="14">
        <f t="shared" si="13"/>
        <v>55.72801700067586</v>
      </c>
      <c r="H52" s="14">
        <f t="shared" si="13"/>
        <v>55.72801700067586</v>
      </c>
      <c r="I52" s="14">
        <f aca="true" t="shared" si="67" ref="I52:U52">H52</f>
        <v>55.72801700067586</v>
      </c>
      <c r="J52" s="14">
        <f t="shared" si="67"/>
        <v>55.72801700067586</v>
      </c>
      <c r="K52" s="14">
        <f t="shared" si="67"/>
        <v>55.72801700067586</v>
      </c>
      <c r="L52" s="14">
        <f t="shared" si="67"/>
        <v>55.72801700067586</v>
      </c>
      <c r="M52" s="14">
        <f t="shared" si="67"/>
        <v>55.72801700067586</v>
      </c>
      <c r="N52" s="14">
        <f t="shared" si="67"/>
        <v>55.72801700067586</v>
      </c>
      <c r="O52" s="14">
        <f t="shared" si="67"/>
        <v>55.72801700067586</v>
      </c>
      <c r="P52" s="14">
        <f t="shared" si="67"/>
        <v>55.72801700067586</v>
      </c>
      <c r="Q52" s="14">
        <f t="shared" si="67"/>
        <v>55.72801700067586</v>
      </c>
      <c r="R52" s="14">
        <f t="shared" si="67"/>
        <v>55.72801700067586</v>
      </c>
      <c r="S52" s="14">
        <f t="shared" si="67"/>
        <v>55.72801700067586</v>
      </c>
      <c r="T52" s="14">
        <f t="shared" si="67"/>
        <v>55.72801700067586</v>
      </c>
      <c r="U52" s="14">
        <f t="shared" si="67"/>
        <v>55.72801700067586</v>
      </c>
      <c r="V52" s="14">
        <f aca="true" t="shared" si="68" ref="V52:AH52">U52</f>
        <v>55.72801700067586</v>
      </c>
      <c r="W52" s="14">
        <f t="shared" si="68"/>
        <v>55.72801700067586</v>
      </c>
      <c r="X52" s="14">
        <f t="shared" si="68"/>
        <v>55.72801700067586</v>
      </c>
      <c r="Y52" s="14">
        <f t="shared" si="68"/>
        <v>55.72801700067586</v>
      </c>
      <c r="Z52" s="14">
        <f t="shared" si="68"/>
        <v>55.72801700067586</v>
      </c>
      <c r="AA52" s="14">
        <f t="shared" si="68"/>
        <v>55.72801700067586</v>
      </c>
      <c r="AB52" s="14">
        <f t="shared" si="68"/>
        <v>55.72801700067586</v>
      </c>
      <c r="AC52" s="14">
        <f t="shared" si="68"/>
        <v>55.72801700067586</v>
      </c>
      <c r="AD52" s="14">
        <f t="shared" si="68"/>
        <v>55.72801700067586</v>
      </c>
      <c r="AE52" s="14">
        <f t="shared" si="68"/>
        <v>55.72801700067586</v>
      </c>
      <c r="AF52" s="14">
        <f t="shared" si="68"/>
        <v>55.72801700067586</v>
      </c>
      <c r="AG52" s="14">
        <f t="shared" si="68"/>
        <v>55.72801700067586</v>
      </c>
      <c r="AH52" s="14">
        <f t="shared" si="68"/>
        <v>55.72801700067586</v>
      </c>
      <c r="AI52" s="14">
        <f t="shared" si="25"/>
        <v>60.4</v>
      </c>
      <c r="AJ52" s="14">
        <f t="shared" si="26"/>
        <v>60.6</v>
      </c>
      <c r="AK52" s="14">
        <f t="shared" si="27"/>
        <v>61.5</v>
      </c>
      <c r="AL52" s="14">
        <f t="shared" si="28"/>
        <v>63.3</v>
      </c>
      <c r="AM52" s="14">
        <f t="shared" si="29"/>
        <v>65.6</v>
      </c>
      <c r="AN52" s="14">
        <f t="shared" si="30"/>
        <v>66.6</v>
      </c>
      <c r="AO52" s="14">
        <f t="shared" si="31"/>
        <v>67.7</v>
      </c>
      <c r="AP52" s="14">
        <f t="shared" si="32"/>
        <v>69.8</v>
      </c>
      <c r="AQ52" s="14">
        <f t="shared" si="33"/>
        <v>71.3</v>
      </c>
      <c r="AR52" s="14">
        <f t="shared" si="34"/>
        <v>72</v>
      </c>
      <c r="AS52" s="14">
        <f t="shared" si="35"/>
        <v>72.2</v>
      </c>
      <c r="AT52" s="14">
        <f t="shared" si="36"/>
        <v>71.3</v>
      </c>
      <c r="AU52" s="14">
        <f t="shared" si="37"/>
        <v>72.7</v>
      </c>
      <c r="AV52" s="14">
        <f t="shared" si="38"/>
        <v>74.3</v>
      </c>
      <c r="AW52" s="14">
        <f t="shared" si="39"/>
        <v>75.6</v>
      </c>
      <c r="AX52" s="14">
        <f t="shared" si="40"/>
        <v>78.1</v>
      </c>
      <c r="AY52" s="14">
        <f t="shared" si="41"/>
        <v>78.9</v>
      </c>
      <c r="AZ52" s="14">
        <f t="shared" si="42"/>
        <v>80.2</v>
      </c>
      <c r="BA52" s="14">
        <f t="shared" si="43"/>
        <v>80.1</v>
      </c>
      <c r="BB52" s="14" t="e">
        <f t="shared" si="44"/>
        <v>#REF!</v>
      </c>
      <c r="BC52" s="14">
        <f t="shared" si="45"/>
        <v>79.9</v>
      </c>
      <c r="BD52" s="14">
        <f t="shared" si="46"/>
        <v>79.6</v>
      </c>
      <c r="BE52" s="14">
        <f t="shared" si="47"/>
        <v>79.2</v>
      </c>
      <c r="BF52" s="14">
        <f t="shared" si="48"/>
        <v>79.7</v>
      </c>
      <c r="BG52" s="14">
        <f t="shared" si="49"/>
        <v>81.5</v>
      </c>
      <c r="BH52" s="14">
        <f t="shared" si="50"/>
        <v>83</v>
      </c>
      <c r="BI52" s="14">
        <f t="shared" si="51"/>
        <v>84.5</v>
      </c>
      <c r="BJ52" s="14">
        <f t="shared" si="52"/>
        <v>0</v>
      </c>
      <c r="BK52" s="14">
        <f t="shared" si="53"/>
        <v>0</v>
      </c>
      <c r="BL52" s="14">
        <f t="shared" si="54"/>
        <v>0</v>
      </c>
      <c r="BM52" s="14">
        <f t="shared" si="55"/>
        <v>0</v>
      </c>
      <c r="BN52" s="14">
        <f t="shared" si="56"/>
        <v>0</v>
      </c>
      <c r="BO52" s="14">
        <f t="shared" si="57"/>
        <v>0</v>
      </c>
      <c r="BP52" s="14">
        <f t="shared" si="58"/>
        <v>0</v>
      </c>
      <c r="BQ52" s="14">
        <f t="shared" si="59"/>
        <v>0</v>
      </c>
      <c r="BR52" s="14">
        <f t="shared" si="60"/>
        <v>0</v>
      </c>
      <c r="BS52" s="14">
        <f t="shared" si="61"/>
        <v>0</v>
      </c>
      <c r="BT52" s="14">
        <f t="shared" si="62"/>
        <v>0</v>
      </c>
      <c r="BU52" s="14">
        <f t="shared" si="63"/>
        <v>0</v>
      </c>
    </row>
    <row r="53" spans="1:73" ht="12.75">
      <c r="A53" s="16">
        <v>29</v>
      </c>
      <c r="B53" s="14">
        <f t="shared" si="64"/>
        <v>55.72801700067586</v>
      </c>
      <c r="C53" s="14">
        <f t="shared" si="13"/>
        <v>55.72801700067586</v>
      </c>
      <c r="D53" s="14">
        <f t="shared" si="13"/>
        <v>55.72801700067586</v>
      </c>
      <c r="E53" s="14">
        <f t="shared" si="13"/>
        <v>55.72801700067586</v>
      </c>
      <c r="F53" s="14">
        <f t="shared" si="13"/>
        <v>55.72801700067586</v>
      </c>
      <c r="G53" s="14">
        <f t="shared" si="13"/>
        <v>55.72801700067586</v>
      </c>
      <c r="H53" s="14">
        <f t="shared" si="13"/>
        <v>55.72801700067586</v>
      </c>
      <c r="I53" s="14">
        <f aca="true" t="shared" si="69" ref="I53:U53">H53</f>
        <v>55.72801700067586</v>
      </c>
      <c r="J53" s="14">
        <f t="shared" si="69"/>
        <v>55.72801700067586</v>
      </c>
      <c r="K53" s="14">
        <f t="shared" si="69"/>
        <v>55.72801700067586</v>
      </c>
      <c r="L53" s="14">
        <f t="shared" si="69"/>
        <v>55.72801700067586</v>
      </c>
      <c r="M53" s="14">
        <f t="shared" si="69"/>
        <v>55.72801700067586</v>
      </c>
      <c r="N53" s="14">
        <f t="shared" si="69"/>
        <v>55.72801700067586</v>
      </c>
      <c r="O53" s="14">
        <f t="shared" si="69"/>
        <v>55.72801700067586</v>
      </c>
      <c r="P53" s="14">
        <f t="shared" si="69"/>
        <v>55.72801700067586</v>
      </c>
      <c r="Q53" s="14">
        <f t="shared" si="69"/>
        <v>55.72801700067586</v>
      </c>
      <c r="R53" s="14">
        <f t="shared" si="69"/>
        <v>55.72801700067586</v>
      </c>
      <c r="S53" s="14">
        <f t="shared" si="69"/>
        <v>55.72801700067586</v>
      </c>
      <c r="T53" s="14">
        <f t="shared" si="69"/>
        <v>55.72801700067586</v>
      </c>
      <c r="U53" s="14">
        <f t="shared" si="69"/>
        <v>55.72801700067586</v>
      </c>
      <c r="V53" s="14">
        <f aca="true" t="shared" si="70" ref="V53:AH53">U53</f>
        <v>55.72801700067586</v>
      </c>
      <c r="W53" s="14">
        <f t="shared" si="70"/>
        <v>55.72801700067586</v>
      </c>
      <c r="X53" s="14">
        <f t="shared" si="70"/>
        <v>55.72801700067586</v>
      </c>
      <c r="Y53" s="14">
        <f t="shared" si="70"/>
        <v>55.72801700067586</v>
      </c>
      <c r="Z53" s="14">
        <f t="shared" si="70"/>
        <v>55.72801700067586</v>
      </c>
      <c r="AA53" s="14">
        <f t="shared" si="70"/>
        <v>55.72801700067586</v>
      </c>
      <c r="AB53" s="14">
        <f t="shared" si="70"/>
        <v>55.72801700067586</v>
      </c>
      <c r="AC53" s="14">
        <f t="shared" si="70"/>
        <v>55.72801700067586</v>
      </c>
      <c r="AD53" s="14">
        <f t="shared" si="70"/>
        <v>55.72801700067586</v>
      </c>
      <c r="AE53" s="14">
        <f t="shared" si="70"/>
        <v>55.72801700067586</v>
      </c>
      <c r="AF53" s="14">
        <f t="shared" si="70"/>
        <v>55.72801700067586</v>
      </c>
      <c r="AG53" s="14">
        <f t="shared" si="70"/>
        <v>55.72801700067586</v>
      </c>
      <c r="AH53" s="14">
        <f t="shared" si="70"/>
        <v>55.72801700067586</v>
      </c>
      <c r="AI53" s="14">
        <f t="shared" si="25"/>
        <v>60.4</v>
      </c>
      <c r="AJ53" s="14">
        <f t="shared" si="26"/>
        <v>60.6</v>
      </c>
      <c r="AK53" s="14">
        <f t="shared" si="27"/>
        <v>61.5</v>
      </c>
      <c r="AL53" s="14">
        <f t="shared" si="28"/>
        <v>63.3</v>
      </c>
      <c r="AM53" s="14">
        <f t="shared" si="29"/>
        <v>65.6</v>
      </c>
      <c r="AN53" s="14">
        <f t="shared" si="30"/>
        <v>66.6</v>
      </c>
      <c r="AO53" s="14">
        <f t="shared" si="31"/>
        <v>67.7</v>
      </c>
      <c r="AP53" s="14">
        <f t="shared" si="32"/>
        <v>69.8</v>
      </c>
      <c r="AQ53" s="14">
        <f t="shared" si="33"/>
        <v>71.3</v>
      </c>
      <c r="AR53" s="14">
        <f t="shared" si="34"/>
        <v>72</v>
      </c>
      <c r="AS53" s="14">
        <f t="shared" si="35"/>
        <v>72.2</v>
      </c>
      <c r="AT53" s="14">
        <f t="shared" si="36"/>
        <v>71.3</v>
      </c>
      <c r="AU53" s="14">
        <f t="shared" si="37"/>
        <v>72.7</v>
      </c>
      <c r="AV53" s="14">
        <f t="shared" si="38"/>
        <v>74.3</v>
      </c>
      <c r="AW53" s="14">
        <f t="shared" si="39"/>
        <v>75.6</v>
      </c>
      <c r="AX53" s="14">
        <f t="shared" si="40"/>
        <v>78.1</v>
      </c>
      <c r="AY53" s="14">
        <f t="shared" si="41"/>
        <v>78.9</v>
      </c>
      <c r="AZ53" s="14">
        <f t="shared" si="42"/>
        <v>80.2</v>
      </c>
      <c r="BA53" s="14">
        <f t="shared" si="43"/>
        <v>80.1</v>
      </c>
      <c r="BB53" s="14" t="e">
        <f t="shared" si="44"/>
        <v>#REF!</v>
      </c>
      <c r="BC53" s="14">
        <f t="shared" si="45"/>
        <v>79.9</v>
      </c>
      <c r="BD53" s="14">
        <f t="shared" si="46"/>
        <v>79.6</v>
      </c>
      <c r="BE53" s="14">
        <f t="shared" si="47"/>
        <v>79.2</v>
      </c>
      <c r="BF53" s="14">
        <f t="shared" si="48"/>
        <v>79.7</v>
      </c>
      <c r="BG53" s="14">
        <f t="shared" si="49"/>
        <v>81.5</v>
      </c>
      <c r="BH53" s="14">
        <f t="shared" si="50"/>
        <v>83</v>
      </c>
      <c r="BI53" s="14">
        <f t="shared" si="51"/>
        <v>84.5</v>
      </c>
      <c r="BJ53" s="14">
        <f t="shared" si="52"/>
        <v>0</v>
      </c>
      <c r="BK53" s="14">
        <f t="shared" si="53"/>
        <v>0</v>
      </c>
      <c r="BL53" s="14">
        <f t="shared" si="54"/>
        <v>0</v>
      </c>
      <c r="BM53" s="14">
        <f t="shared" si="55"/>
        <v>0</v>
      </c>
      <c r="BN53" s="14">
        <f t="shared" si="56"/>
        <v>0</v>
      </c>
      <c r="BO53" s="14">
        <f t="shared" si="57"/>
        <v>0</v>
      </c>
      <c r="BP53" s="14">
        <f t="shared" si="58"/>
        <v>0</v>
      </c>
      <c r="BQ53" s="14">
        <f t="shared" si="59"/>
        <v>0</v>
      </c>
      <c r="BR53" s="14">
        <f t="shared" si="60"/>
        <v>0</v>
      </c>
      <c r="BS53" s="14">
        <f t="shared" si="61"/>
        <v>0</v>
      </c>
      <c r="BT53" s="14">
        <f t="shared" si="62"/>
        <v>0</v>
      </c>
      <c r="BU53" s="14">
        <f t="shared" si="63"/>
        <v>0</v>
      </c>
    </row>
    <row r="54" spans="1:73" ht="12.75">
      <c r="A54" s="16">
        <v>30</v>
      </c>
      <c r="B54" s="14">
        <f t="shared" si="64"/>
        <v>55.72801700067586</v>
      </c>
      <c r="C54" s="14">
        <f t="shared" si="13"/>
        <v>55.72801700067586</v>
      </c>
      <c r="D54" s="14">
        <f t="shared" si="13"/>
        <v>55.72801700067586</v>
      </c>
      <c r="E54" s="14">
        <f t="shared" si="13"/>
        <v>55.72801700067586</v>
      </c>
      <c r="F54" s="14">
        <f t="shared" si="13"/>
        <v>55.72801700067586</v>
      </c>
      <c r="G54" s="14">
        <f t="shared" si="13"/>
        <v>55.72801700067586</v>
      </c>
      <c r="H54" s="14">
        <f t="shared" si="13"/>
        <v>55.72801700067586</v>
      </c>
      <c r="I54" s="14">
        <f aca="true" t="shared" si="71" ref="I54:U54">H54</f>
        <v>55.72801700067586</v>
      </c>
      <c r="J54" s="14">
        <f t="shared" si="71"/>
        <v>55.72801700067586</v>
      </c>
      <c r="K54" s="14">
        <f t="shared" si="71"/>
        <v>55.72801700067586</v>
      </c>
      <c r="L54" s="14">
        <f t="shared" si="71"/>
        <v>55.72801700067586</v>
      </c>
      <c r="M54" s="14">
        <f t="shared" si="71"/>
        <v>55.72801700067586</v>
      </c>
      <c r="N54" s="14">
        <f t="shared" si="71"/>
        <v>55.72801700067586</v>
      </c>
      <c r="O54" s="14">
        <f t="shared" si="71"/>
        <v>55.72801700067586</v>
      </c>
      <c r="P54" s="14">
        <f t="shared" si="71"/>
        <v>55.72801700067586</v>
      </c>
      <c r="Q54" s="14">
        <f t="shared" si="71"/>
        <v>55.72801700067586</v>
      </c>
      <c r="R54" s="14">
        <f t="shared" si="71"/>
        <v>55.72801700067586</v>
      </c>
      <c r="S54" s="14">
        <f t="shared" si="71"/>
        <v>55.72801700067586</v>
      </c>
      <c r="T54" s="14">
        <f t="shared" si="71"/>
        <v>55.72801700067586</v>
      </c>
      <c r="U54" s="14">
        <f t="shared" si="71"/>
        <v>55.72801700067586</v>
      </c>
      <c r="V54" s="14">
        <f aca="true" t="shared" si="72" ref="V54:AH54">U54</f>
        <v>55.72801700067586</v>
      </c>
      <c r="W54" s="14">
        <f t="shared" si="72"/>
        <v>55.72801700067586</v>
      </c>
      <c r="X54" s="14">
        <f t="shared" si="72"/>
        <v>55.72801700067586</v>
      </c>
      <c r="Y54" s="14">
        <f t="shared" si="72"/>
        <v>55.72801700067586</v>
      </c>
      <c r="Z54" s="14">
        <f t="shared" si="72"/>
        <v>55.72801700067586</v>
      </c>
      <c r="AA54" s="14">
        <f t="shared" si="72"/>
        <v>55.72801700067586</v>
      </c>
      <c r="AB54" s="14">
        <f t="shared" si="72"/>
        <v>55.72801700067586</v>
      </c>
      <c r="AC54" s="14">
        <f t="shared" si="72"/>
        <v>55.72801700067586</v>
      </c>
      <c r="AD54" s="14">
        <f t="shared" si="72"/>
        <v>55.72801700067586</v>
      </c>
      <c r="AE54" s="14">
        <f t="shared" si="72"/>
        <v>55.72801700067586</v>
      </c>
      <c r="AF54" s="14">
        <f t="shared" si="72"/>
        <v>55.72801700067586</v>
      </c>
      <c r="AG54" s="14">
        <f t="shared" si="72"/>
        <v>55.72801700067586</v>
      </c>
      <c r="AH54" s="14">
        <f t="shared" si="72"/>
        <v>55.72801700067586</v>
      </c>
      <c r="AI54" s="14">
        <f t="shared" si="25"/>
        <v>60.4</v>
      </c>
      <c r="AJ54" s="14">
        <f t="shared" si="26"/>
        <v>60.6</v>
      </c>
      <c r="AK54" s="14">
        <f t="shared" si="27"/>
        <v>61.5</v>
      </c>
      <c r="AL54" s="14">
        <f t="shared" si="28"/>
        <v>63.3</v>
      </c>
      <c r="AM54" s="14">
        <f t="shared" si="29"/>
        <v>65.6</v>
      </c>
      <c r="AN54" s="14">
        <f t="shared" si="30"/>
        <v>66.6</v>
      </c>
      <c r="AO54" s="14">
        <f t="shared" si="31"/>
        <v>67.7</v>
      </c>
      <c r="AP54" s="14">
        <f t="shared" si="32"/>
        <v>69.8</v>
      </c>
      <c r="AQ54" s="14">
        <f t="shared" si="33"/>
        <v>71.3</v>
      </c>
      <c r="AR54" s="14">
        <f t="shared" si="34"/>
        <v>72</v>
      </c>
      <c r="AS54" s="14">
        <f t="shared" si="35"/>
        <v>72.2</v>
      </c>
      <c r="AT54" s="14">
        <f t="shared" si="36"/>
        <v>71.3</v>
      </c>
      <c r="AU54" s="14">
        <f t="shared" si="37"/>
        <v>72.7</v>
      </c>
      <c r="AV54" s="14">
        <f t="shared" si="38"/>
        <v>74.3</v>
      </c>
      <c r="AW54" s="14">
        <f t="shared" si="39"/>
        <v>75.6</v>
      </c>
      <c r="AX54" s="14">
        <f t="shared" si="40"/>
        <v>78.1</v>
      </c>
      <c r="AY54" s="14">
        <f t="shared" si="41"/>
        <v>78.9</v>
      </c>
      <c r="AZ54" s="14">
        <f t="shared" si="42"/>
        <v>80.2</v>
      </c>
      <c r="BA54" s="14">
        <f t="shared" si="43"/>
        <v>80.1</v>
      </c>
      <c r="BB54" s="14" t="e">
        <f t="shared" si="44"/>
        <v>#REF!</v>
      </c>
      <c r="BC54" s="14">
        <f t="shared" si="45"/>
        <v>79.9</v>
      </c>
      <c r="BD54" s="14">
        <f t="shared" si="46"/>
        <v>79.6</v>
      </c>
      <c r="BE54" s="14">
        <f t="shared" si="47"/>
        <v>79.2</v>
      </c>
      <c r="BF54" s="14">
        <f t="shared" si="48"/>
        <v>79.7</v>
      </c>
      <c r="BG54" s="14">
        <f t="shared" si="49"/>
        <v>81.5</v>
      </c>
      <c r="BH54" s="14">
        <f t="shared" si="50"/>
        <v>83</v>
      </c>
      <c r="BI54" s="14">
        <f t="shared" si="51"/>
        <v>84.5</v>
      </c>
      <c r="BJ54" s="14">
        <f t="shared" si="52"/>
        <v>0</v>
      </c>
      <c r="BK54" s="14">
        <f t="shared" si="53"/>
        <v>0</v>
      </c>
      <c r="BL54" s="14">
        <f t="shared" si="54"/>
        <v>0</v>
      </c>
      <c r="BM54" s="14">
        <f t="shared" si="55"/>
        <v>0</v>
      </c>
      <c r="BN54" s="14">
        <f t="shared" si="56"/>
        <v>0</v>
      </c>
      <c r="BO54" s="14">
        <f t="shared" si="57"/>
        <v>0</v>
      </c>
      <c r="BP54" s="14">
        <f t="shared" si="58"/>
        <v>0</v>
      </c>
      <c r="BQ54" s="14">
        <f t="shared" si="59"/>
        <v>0</v>
      </c>
      <c r="BR54" s="14">
        <f t="shared" si="60"/>
        <v>0</v>
      </c>
      <c r="BS54" s="14">
        <f t="shared" si="61"/>
        <v>0</v>
      </c>
      <c r="BT54" s="14">
        <f t="shared" si="62"/>
        <v>0</v>
      </c>
      <c r="BU54" s="14">
        <f t="shared" si="63"/>
        <v>0</v>
      </c>
    </row>
    <row r="55" spans="1:73" ht="12.75">
      <c r="A55" s="16">
        <v>31</v>
      </c>
      <c r="B55" s="14">
        <f t="shared" si="64"/>
        <v>55.72801700067586</v>
      </c>
      <c r="C55" s="14">
        <f t="shared" si="13"/>
        <v>55.72801700067586</v>
      </c>
      <c r="D55" s="14">
        <f t="shared" si="13"/>
        <v>55.72801700067586</v>
      </c>
      <c r="E55" s="14">
        <f t="shared" si="13"/>
        <v>55.72801700067586</v>
      </c>
      <c r="F55" s="14">
        <f t="shared" si="13"/>
        <v>55.72801700067586</v>
      </c>
      <c r="G55" s="14">
        <f t="shared" si="13"/>
        <v>55.72801700067586</v>
      </c>
      <c r="H55" s="14">
        <f t="shared" si="13"/>
        <v>55.72801700067586</v>
      </c>
      <c r="I55" s="14">
        <f aca="true" t="shared" si="73" ref="I55:U55">H55</f>
        <v>55.72801700067586</v>
      </c>
      <c r="J55" s="14">
        <f t="shared" si="73"/>
        <v>55.72801700067586</v>
      </c>
      <c r="K55" s="14">
        <f t="shared" si="73"/>
        <v>55.72801700067586</v>
      </c>
      <c r="L55" s="14">
        <f t="shared" si="73"/>
        <v>55.72801700067586</v>
      </c>
      <c r="M55" s="14">
        <f t="shared" si="73"/>
        <v>55.72801700067586</v>
      </c>
      <c r="N55" s="14">
        <f t="shared" si="73"/>
        <v>55.72801700067586</v>
      </c>
      <c r="O55" s="14">
        <f t="shared" si="73"/>
        <v>55.72801700067586</v>
      </c>
      <c r="P55" s="14">
        <f t="shared" si="73"/>
        <v>55.72801700067586</v>
      </c>
      <c r="Q55" s="14">
        <f t="shared" si="73"/>
        <v>55.72801700067586</v>
      </c>
      <c r="R55" s="14">
        <f t="shared" si="73"/>
        <v>55.72801700067586</v>
      </c>
      <c r="S55" s="14">
        <f t="shared" si="73"/>
        <v>55.72801700067586</v>
      </c>
      <c r="T55" s="14">
        <f t="shared" si="73"/>
        <v>55.72801700067586</v>
      </c>
      <c r="U55" s="14">
        <f t="shared" si="73"/>
        <v>55.72801700067586</v>
      </c>
      <c r="V55" s="14">
        <f aca="true" t="shared" si="74" ref="V55:AH55">U55</f>
        <v>55.72801700067586</v>
      </c>
      <c r="W55" s="14">
        <f t="shared" si="74"/>
        <v>55.72801700067586</v>
      </c>
      <c r="X55" s="14">
        <f t="shared" si="74"/>
        <v>55.72801700067586</v>
      </c>
      <c r="Y55" s="14">
        <f t="shared" si="74"/>
        <v>55.72801700067586</v>
      </c>
      <c r="Z55" s="14">
        <f t="shared" si="74"/>
        <v>55.72801700067586</v>
      </c>
      <c r="AA55" s="14">
        <f t="shared" si="74"/>
        <v>55.72801700067586</v>
      </c>
      <c r="AB55" s="14">
        <f t="shared" si="74"/>
        <v>55.72801700067586</v>
      </c>
      <c r="AC55" s="14">
        <f t="shared" si="74"/>
        <v>55.72801700067586</v>
      </c>
      <c r="AD55" s="14">
        <f t="shared" si="74"/>
        <v>55.72801700067586</v>
      </c>
      <c r="AE55" s="14">
        <f t="shared" si="74"/>
        <v>55.72801700067586</v>
      </c>
      <c r="AF55" s="14">
        <f t="shared" si="74"/>
        <v>55.72801700067586</v>
      </c>
      <c r="AG55" s="14">
        <f t="shared" si="74"/>
        <v>55.72801700067586</v>
      </c>
      <c r="AH55" s="14">
        <f t="shared" si="74"/>
        <v>55.72801700067586</v>
      </c>
      <c r="AI55" s="14">
        <f t="shared" si="25"/>
        <v>60.4</v>
      </c>
      <c r="AJ55" s="14">
        <f t="shared" si="26"/>
        <v>60.6</v>
      </c>
      <c r="AK55" s="14">
        <f t="shared" si="27"/>
        <v>61.5</v>
      </c>
      <c r="AL55" s="14">
        <f t="shared" si="28"/>
        <v>63.3</v>
      </c>
      <c r="AM55" s="14">
        <f t="shared" si="29"/>
        <v>65.6</v>
      </c>
      <c r="AN55" s="14">
        <f t="shared" si="30"/>
        <v>66.6</v>
      </c>
      <c r="AO55" s="14">
        <f t="shared" si="31"/>
        <v>67.7</v>
      </c>
      <c r="AP55" s="14">
        <f t="shared" si="32"/>
        <v>69.8</v>
      </c>
      <c r="AQ55" s="14">
        <f t="shared" si="33"/>
        <v>71.3</v>
      </c>
      <c r="AR55" s="14">
        <f t="shared" si="34"/>
        <v>72</v>
      </c>
      <c r="AS55" s="14">
        <f t="shared" si="35"/>
        <v>72.2</v>
      </c>
      <c r="AT55" s="14">
        <f t="shared" si="36"/>
        <v>71.3</v>
      </c>
      <c r="AU55" s="14">
        <f t="shared" si="37"/>
        <v>72.7</v>
      </c>
      <c r="AV55" s="14">
        <f t="shared" si="38"/>
        <v>74.3</v>
      </c>
      <c r="AW55" s="14">
        <f t="shared" si="39"/>
        <v>75.6</v>
      </c>
      <c r="AX55" s="14">
        <f t="shared" si="40"/>
        <v>78.1</v>
      </c>
      <c r="AY55" s="14">
        <f t="shared" si="41"/>
        <v>78.9</v>
      </c>
      <c r="AZ55" s="14">
        <f t="shared" si="42"/>
        <v>80.2</v>
      </c>
      <c r="BA55" s="14">
        <f t="shared" si="43"/>
        <v>80.1</v>
      </c>
      <c r="BB55" s="14" t="e">
        <f t="shared" si="44"/>
        <v>#REF!</v>
      </c>
      <c r="BC55" s="14">
        <f t="shared" si="45"/>
        <v>79.9</v>
      </c>
      <c r="BD55" s="14">
        <f t="shared" si="46"/>
        <v>79.6</v>
      </c>
      <c r="BE55" s="14">
        <f t="shared" si="47"/>
        <v>79.2</v>
      </c>
      <c r="BF55" s="14">
        <f t="shared" si="48"/>
        <v>79.7</v>
      </c>
      <c r="BG55" s="14">
        <f t="shared" si="49"/>
        <v>81.5</v>
      </c>
      <c r="BH55" s="14">
        <f t="shared" si="50"/>
        <v>83</v>
      </c>
      <c r="BI55" s="14">
        <f t="shared" si="51"/>
        <v>84.5</v>
      </c>
      <c r="BJ55" s="14">
        <f t="shared" si="52"/>
        <v>0</v>
      </c>
      <c r="BK55" s="14">
        <f t="shared" si="53"/>
        <v>0</v>
      </c>
      <c r="BL55" s="14">
        <f t="shared" si="54"/>
        <v>0</v>
      </c>
      <c r="BM55" s="14">
        <f t="shared" si="55"/>
        <v>0</v>
      </c>
      <c r="BN55" s="14">
        <f t="shared" si="56"/>
        <v>0</v>
      </c>
      <c r="BO55" s="14">
        <f t="shared" si="57"/>
        <v>0</v>
      </c>
      <c r="BP55" s="14">
        <f t="shared" si="58"/>
        <v>0</v>
      </c>
      <c r="BQ55" s="14">
        <f t="shared" si="59"/>
        <v>0</v>
      </c>
      <c r="BR55" s="14">
        <f t="shared" si="60"/>
        <v>0</v>
      </c>
      <c r="BS55" s="14">
        <f t="shared" si="61"/>
        <v>0</v>
      </c>
      <c r="BT55" s="14">
        <f t="shared" si="62"/>
        <v>0</v>
      </c>
      <c r="BU55" s="14">
        <f t="shared" si="63"/>
        <v>0</v>
      </c>
    </row>
    <row r="56" spans="1:73" ht="12.75">
      <c r="A56" s="16">
        <v>32</v>
      </c>
      <c r="B56" s="14">
        <f t="shared" si="64"/>
        <v>55.72801700067586</v>
      </c>
      <c r="C56" s="14">
        <f t="shared" si="13"/>
        <v>55.72801700067586</v>
      </c>
      <c r="D56" s="14">
        <f t="shared" si="13"/>
        <v>55.72801700067586</v>
      </c>
      <c r="E56" s="14">
        <f t="shared" si="13"/>
        <v>55.72801700067586</v>
      </c>
      <c r="F56" s="14">
        <f t="shared" si="13"/>
        <v>55.72801700067586</v>
      </c>
      <c r="G56" s="14">
        <f t="shared" si="13"/>
        <v>55.72801700067586</v>
      </c>
      <c r="H56" s="14">
        <f t="shared" si="13"/>
        <v>55.72801700067586</v>
      </c>
      <c r="I56" s="14">
        <f aca="true" t="shared" si="75" ref="I56:U56">H56</f>
        <v>55.72801700067586</v>
      </c>
      <c r="J56" s="14">
        <f t="shared" si="75"/>
        <v>55.72801700067586</v>
      </c>
      <c r="K56" s="14">
        <f t="shared" si="75"/>
        <v>55.72801700067586</v>
      </c>
      <c r="L56" s="14">
        <f t="shared" si="75"/>
        <v>55.72801700067586</v>
      </c>
      <c r="M56" s="14">
        <f t="shared" si="75"/>
        <v>55.72801700067586</v>
      </c>
      <c r="N56" s="14">
        <f t="shared" si="75"/>
        <v>55.72801700067586</v>
      </c>
      <c r="O56" s="14">
        <f t="shared" si="75"/>
        <v>55.72801700067586</v>
      </c>
      <c r="P56" s="14">
        <f t="shared" si="75"/>
        <v>55.72801700067586</v>
      </c>
      <c r="Q56" s="14">
        <f t="shared" si="75"/>
        <v>55.72801700067586</v>
      </c>
      <c r="R56" s="14">
        <f t="shared" si="75"/>
        <v>55.72801700067586</v>
      </c>
      <c r="S56" s="14">
        <f t="shared" si="75"/>
        <v>55.72801700067586</v>
      </c>
      <c r="T56" s="14">
        <f t="shared" si="75"/>
        <v>55.72801700067586</v>
      </c>
      <c r="U56" s="14">
        <f t="shared" si="75"/>
        <v>55.72801700067586</v>
      </c>
      <c r="V56" s="14">
        <f aca="true" t="shared" si="76" ref="V56:AH56">U56</f>
        <v>55.72801700067586</v>
      </c>
      <c r="W56" s="14">
        <f t="shared" si="76"/>
        <v>55.72801700067586</v>
      </c>
      <c r="X56" s="14">
        <f t="shared" si="76"/>
        <v>55.72801700067586</v>
      </c>
      <c r="Y56" s="14">
        <f t="shared" si="76"/>
        <v>55.72801700067586</v>
      </c>
      <c r="Z56" s="14">
        <f t="shared" si="76"/>
        <v>55.72801700067586</v>
      </c>
      <c r="AA56" s="14">
        <f t="shared" si="76"/>
        <v>55.72801700067586</v>
      </c>
      <c r="AB56" s="14">
        <f t="shared" si="76"/>
        <v>55.72801700067586</v>
      </c>
      <c r="AC56" s="14">
        <f t="shared" si="76"/>
        <v>55.72801700067586</v>
      </c>
      <c r="AD56" s="14">
        <f t="shared" si="76"/>
        <v>55.72801700067586</v>
      </c>
      <c r="AE56" s="14">
        <f t="shared" si="76"/>
        <v>55.72801700067586</v>
      </c>
      <c r="AF56" s="14">
        <f t="shared" si="76"/>
        <v>55.72801700067586</v>
      </c>
      <c r="AG56" s="14">
        <f t="shared" si="76"/>
        <v>55.72801700067586</v>
      </c>
      <c r="AH56" s="14">
        <f t="shared" si="76"/>
        <v>55.72801700067586</v>
      </c>
      <c r="AI56" s="14">
        <f t="shared" si="25"/>
        <v>60.4</v>
      </c>
      <c r="AJ56" s="14">
        <f t="shared" si="26"/>
        <v>60.6</v>
      </c>
      <c r="AK56" s="14">
        <f t="shared" si="27"/>
        <v>61.5</v>
      </c>
      <c r="AL56" s="14">
        <f t="shared" si="28"/>
        <v>63.3</v>
      </c>
      <c r="AM56" s="14">
        <f t="shared" si="29"/>
        <v>65.6</v>
      </c>
      <c r="AN56" s="14">
        <f t="shared" si="30"/>
        <v>66.6</v>
      </c>
      <c r="AO56" s="14">
        <f t="shared" si="31"/>
        <v>67.7</v>
      </c>
      <c r="AP56" s="14">
        <f t="shared" si="32"/>
        <v>69.8</v>
      </c>
      <c r="AQ56" s="14">
        <f t="shared" si="33"/>
        <v>71.3</v>
      </c>
      <c r="AR56" s="14">
        <f t="shared" si="34"/>
        <v>72</v>
      </c>
      <c r="AS56" s="14">
        <f t="shared" si="35"/>
        <v>72.2</v>
      </c>
      <c r="AT56" s="14">
        <f t="shared" si="36"/>
        <v>71.3</v>
      </c>
      <c r="AU56" s="14">
        <f t="shared" si="37"/>
        <v>72.7</v>
      </c>
      <c r="AV56" s="14">
        <f t="shared" si="38"/>
        <v>74.3</v>
      </c>
      <c r="AW56" s="14">
        <f t="shared" si="39"/>
        <v>75.6</v>
      </c>
      <c r="AX56" s="14">
        <f t="shared" si="40"/>
        <v>78.1</v>
      </c>
      <c r="AY56" s="14">
        <f t="shared" si="41"/>
        <v>78.9</v>
      </c>
      <c r="AZ56" s="14">
        <f t="shared" si="42"/>
        <v>80.2</v>
      </c>
      <c r="BA56" s="14">
        <f t="shared" si="43"/>
        <v>80.1</v>
      </c>
      <c r="BB56" s="14" t="e">
        <f t="shared" si="44"/>
        <v>#REF!</v>
      </c>
      <c r="BC56" s="14">
        <f t="shared" si="45"/>
        <v>79.9</v>
      </c>
      <c r="BD56" s="14">
        <f t="shared" si="46"/>
        <v>79.6</v>
      </c>
      <c r="BE56" s="14">
        <f t="shared" si="47"/>
        <v>79.2</v>
      </c>
      <c r="BF56" s="14">
        <f t="shared" si="48"/>
        <v>79.7</v>
      </c>
      <c r="BG56" s="14">
        <f t="shared" si="49"/>
        <v>81.5</v>
      </c>
      <c r="BH56" s="14">
        <f t="shared" si="50"/>
        <v>83</v>
      </c>
      <c r="BI56" s="14">
        <f t="shared" si="51"/>
        <v>84.5</v>
      </c>
      <c r="BJ56" s="14">
        <f t="shared" si="52"/>
        <v>0</v>
      </c>
      <c r="BK56" s="14">
        <f t="shared" si="53"/>
        <v>0</v>
      </c>
      <c r="BL56" s="14">
        <f t="shared" si="54"/>
        <v>0</v>
      </c>
      <c r="BM56" s="14">
        <f t="shared" si="55"/>
        <v>0</v>
      </c>
      <c r="BN56" s="14">
        <f t="shared" si="56"/>
        <v>0</v>
      </c>
      <c r="BO56" s="14">
        <f t="shared" si="57"/>
        <v>0</v>
      </c>
      <c r="BP56" s="14">
        <f t="shared" si="58"/>
        <v>0</v>
      </c>
      <c r="BQ56" s="14">
        <f t="shared" si="59"/>
        <v>0</v>
      </c>
      <c r="BR56" s="14">
        <f t="shared" si="60"/>
        <v>0</v>
      </c>
      <c r="BS56" s="14">
        <f t="shared" si="61"/>
        <v>0</v>
      </c>
      <c r="BT56" s="14">
        <f t="shared" si="62"/>
        <v>0</v>
      </c>
      <c r="BU56" s="14">
        <f t="shared" si="63"/>
        <v>0</v>
      </c>
    </row>
    <row r="57" spans="1:73" ht="12.75">
      <c r="A57" s="16">
        <v>33</v>
      </c>
      <c r="B57" s="14">
        <f t="shared" si="64"/>
        <v>55.72801700067586</v>
      </c>
      <c r="C57" s="14">
        <f t="shared" si="13"/>
        <v>55.72801700067586</v>
      </c>
      <c r="D57" s="14">
        <f t="shared" si="13"/>
        <v>55.72801700067586</v>
      </c>
      <c r="E57" s="14">
        <f t="shared" si="13"/>
        <v>55.72801700067586</v>
      </c>
      <c r="F57" s="14">
        <f t="shared" si="13"/>
        <v>55.72801700067586</v>
      </c>
      <c r="G57" s="14">
        <f t="shared" si="13"/>
        <v>55.72801700067586</v>
      </c>
      <c r="H57" s="14">
        <f t="shared" si="13"/>
        <v>55.72801700067586</v>
      </c>
      <c r="I57" s="14">
        <f aca="true" t="shared" si="77" ref="I57:U57">H57</f>
        <v>55.72801700067586</v>
      </c>
      <c r="J57" s="14">
        <f t="shared" si="77"/>
        <v>55.72801700067586</v>
      </c>
      <c r="K57" s="14">
        <f t="shared" si="77"/>
        <v>55.72801700067586</v>
      </c>
      <c r="L57" s="14">
        <f t="shared" si="77"/>
        <v>55.72801700067586</v>
      </c>
      <c r="M57" s="14">
        <f t="shared" si="77"/>
        <v>55.72801700067586</v>
      </c>
      <c r="N57" s="14">
        <f t="shared" si="77"/>
        <v>55.72801700067586</v>
      </c>
      <c r="O57" s="14">
        <f t="shared" si="77"/>
        <v>55.72801700067586</v>
      </c>
      <c r="P57" s="14">
        <f t="shared" si="77"/>
        <v>55.72801700067586</v>
      </c>
      <c r="Q57" s="14">
        <f t="shared" si="77"/>
        <v>55.72801700067586</v>
      </c>
      <c r="R57" s="14">
        <f t="shared" si="77"/>
        <v>55.72801700067586</v>
      </c>
      <c r="S57" s="14">
        <f t="shared" si="77"/>
        <v>55.72801700067586</v>
      </c>
      <c r="T57" s="14">
        <f t="shared" si="77"/>
        <v>55.72801700067586</v>
      </c>
      <c r="U57" s="14">
        <f t="shared" si="77"/>
        <v>55.72801700067586</v>
      </c>
      <c r="V57" s="14">
        <f aca="true" t="shared" si="78" ref="V57:AH57">U57</f>
        <v>55.72801700067586</v>
      </c>
      <c r="W57" s="14">
        <f t="shared" si="78"/>
        <v>55.72801700067586</v>
      </c>
      <c r="X57" s="14">
        <f t="shared" si="78"/>
        <v>55.72801700067586</v>
      </c>
      <c r="Y57" s="14">
        <f t="shared" si="78"/>
        <v>55.72801700067586</v>
      </c>
      <c r="Z57" s="14">
        <f t="shared" si="78"/>
        <v>55.72801700067586</v>
      </c>
      <c r="AA57" s="14">
        <f t="shared" si="78"/>
        <v>55.72801700067586</v>
      </c>
      <c r="AB57" s="14">
        <f t="shared" si="78"/>
        <v>55.72801700067586</v>
      </c>
      <c r="AC57" s="14">
        <f t="shared" si="78"/>
        <v>55.72801700067586</v>
      </c>
      <c r="AD57" s="14">
        <f t="shared" si="78"/>
        <v>55.72801700067586</v>
      </c>
      <c r="AE57" s="14">
        <f t="shared" si="78"/>
        <v>55.72801700067586</v>
      </c>
      <c r="AF57" s="14">
        <f t="shared" si="78"/>
        <v>55.72801700067586</v>
      </c>
      <c r="AG57" s="14">
        <f t="shared" si="78"/>
        <v>55.72801700067586</v>
      </c>
      <c r="AH57" s="14">
        <f t="shared" si="78"/>
        <v>55.72801700067586</v>
      </c>
      <c r="AI57" s="14">
        <f t="shared" si="25"/>
        <v>60.4</v>
      </c>
      <c r="AJ57" s="14">
        <f t="shared" si="26"/>
        <v>60.6</v>
      </c>
      <c r="AK57" s="14">
        <f t="shared" si="27"/>
        <v>61.5</v>
      </c>
      <c r="AL57" s="14">
        <f t="shared" si="28"/>
        <v>63.3</v>
      </c>
      <c r="AM57" s="14">
        <f t="shared" si="29"/>
        <v>65.6</v>
      </c>
      <c r="AN57" s="14">
        <f t="shared" si="30"/>
        <v>66.6</v>
      </c>
      <c r="AO57" s="14">
        <f t="shared" si="31"/>
        <v>67.7</v>
      </c>
      <c r="AP57" s="14">
        <f t="shared" si="32"/>
        <v>69.8</v>
      </c>
      <c r="AQ57" s="14">
        <f t="shared" si="33"/>
        <v>71.3</v>
      </c>
      <c r="AR57" s="14">
        <f t="shared" si="34"/>
        <v>72</v>
      </c>
      <c r="AS57" s="14">
        <f t="shared" si="35"/>
        <v>72.2</v>
      </c>
      <c r="AT57" s="14">
        <f t="shared" si="36"/>
        <v>71.3</v>
      </c>
      <c r="AU57" s="14">
        <f t="shared" si="37"/>
        <v>72.7</v>
      </c>
      <c r="AV57" s="14">
        <f t="shared" si="38"/>
        <v>74.3</v>
      </c>
      <c r="AW57" s="14">
        <f t="shared" si="39"/>
        <v>75.6</v>
      </c>
      <c r="AX57" s="14">
        <f t="shared" si="40"/>
        <v>78.1</v>
      </c>
      <c r="AY57" s="14">
        <f t="shared" si="41"/>
        <v>78.9</v>
      </c>
      <c r="AZ57" s="14">
        <f t="shared" si="42"/>
        <v>80.2</v>
      </c>
      <c r="BA57" s="14">
        <f t="shared" si="43"/>
        <v>80.1</v>
      </c>
      <c r="BB57" s="14" t="e">
        <f t="shared" si="44"/>
        <v>#REF!</v>
      </c>
      <c r="BC57" s="14">
        <f t="shared" si="45"/>
        <v>79.9</v>
      </c>
      <c r="BD57" s="14">
        <f t="shared" si="46"/>
        <v>79.6</v>
      </c>
      <c r="BE57" s="14">
        <f t="shared" si="47"/>
        <v>79.2</v>
      </c>
      <c r="BF57" s="14">
        <f t="shared" si="48"/>
        <v>79.7</v>
      </c>
      <c r="BG57" s="14">
        <f t="shared" si="49"/>
        <v>81.5</v>
      </c>
      <c r="BH57" s="14">
        <f t="shared" si="50"/>
        <v>83</v>
      </c>
      <c r="BI57" s="14">
        <f t="shared" si="51"/>
        <v>84.5</v>
      </c>
      <c r="BJ57" s="14">
        <f t="shared" si="52"/>
        <v>0</v>
      </c>
      <c r="BK57" s="14">
        <f t="shared" si="53"/>
        <v>0</v>
      </c>
      <c r="BL57" s="14">
        <f t="shared" si="54"/>
        <v>0</v>
      </c>
      <c r="BM57" s="14">
        <f t="shared" si="55"/>
        <v>0</v>
      </c>
      <c r="BN57" s="14">
        <f t="shared" si="56"/>
        <v>0</v>
      </c>
      <c r="BO57" s="14">
        <f t="shared" si="57"/>
        <v>0</v>
      </c>
      <c r="BP57" s="14">
        <f t="shared" si="58"/>
        <v>0</v>
      </c>
      <c r="BQ57" s="14">
        <f t="shared" si="59"/>
        <v>0</v>
      </c>
      <c r="BR57" s="14">
        <f t="shared" si="60"/>
        <v>0</v>
      </c>
      <c r="BS57" s="14">
        <f t="shared" si="61"/>
        <v>0</v>
      </c>
      <c r="BT57" s="14">
        <f t="shared" si="62"/>
        <v>0</v>
      </c>
      <c r="BU57" s="14">
        <f t="shared" si="63"/>
        <v>0</v>
      </c>
    </row>
    <row r="58" spans="1:73" ht="12.75">
      <c r="A58" s="16">
        <v>34</v>
      </c>
      <c r="B58" s="14">
        <f t="shared" si="64"/>
        <v>55.72801700067586</v>
      </c>
      <c r="C58" s="14">
        <f t="shared" si="13"/>
        <v>55.72801700067586</v>
      </c>
      <c r="D58" s="14">
        <f t="shared" si="13"/>
        <v>55.72801700067586</v>
      </c>
      <c r="E58" s="14">
        <f t="shared" si="13"/>
        <v>55.72801700067586</v>
      </c>
      <c r="F58" s="14">
        <f t="shared" si="13"/>
        <v>55.72801700067586</v>
      </c>
      <c r="G58" s="14">
        <f t="shared" si="13"/>
        <v>55.72801700067586</v>
      </c>
      <c r="H58" s="14">
        <f t="shared" si="13"/>
        <v>55.72801700067586</v>
      </c>
      <c r="I58" s="14">
        <f aca="true" t="shared" si="79" ref="I58:U58">H58</f>
        <v>55.72801700067586</v>
      </c>
      <c r="J58" s="14">
        <f t="shared" si="79"/>
        <v>55.72801700067586</v>
      </c>
      <c r="K58" s="14">
        <f t="shared" si="79"/>
        <v>55.72801700067586</v>
      </c>
      <c r="L58" s="14">
        <f t="shared" si="79"/>
        <v>55.72801700067586</v>
      </c>
      <c r="M58" s="14">
        <f t="shared" si="79"/>
        <v>55.72801700067586</v>
      </c>
      <c r="N58" s="14">
        <f t="shared" si="79"/>
        <v>55.72801700067586</v>
      </c>
      <c r="O58" s="14">
        <f t="shared" si="79"/>
        <v>55.72801700067586</v>
      </c>
      <c r="P58" s="14">
        <f t="shared" si="79"/>
        <v>55.72801700067586</v>
      </c>
      <c r="Q58" s="14">
        <f t="shared" si="79"/>
        <v>55.72801700067586</v>
      </c>
      <c r="R58" s="14">
        <f t="shared" si="79"/>
        <v>55.72801700067586</v>
      </c>
      <c r="S58" s="14">
        <f t="shared" si="79"/>
        <v>55.72801700067586</v>
      </c>
      <c r="T58" s="14">
        <f t="shared" si="79"/>
        <v>55.72801700067586</v>
      </c>
      <c r="U58" s="14">
        <f t="shared" si="79"/>
        <v>55.72801700067586</v>
      </c>
      <c r="V58" s="14">
        <f aca="true" t="shared" si="80" ref="V58:AH58">U58</f>
        <v>55.72801700067586</v>
      </c>
      <c r="W58" s="14">
        <f t="shared" si="80"/>
        <v>55.72801700067586</v>
      </c>
      <c r="X58" s="14">
        <f t="shared" si="80"/>
        <v>55.72801700067586</v>
      </c>
      <c r="Y58" s="14">
        <f t="shared" si="80"/>
        <v>55.72801700067586</v>
      </c>
      <c r="Z58" s="14">
        <f t="shared" si="80"/>
        <v>55.72801700067586</v>
      </c>
      <c r="AA58" s="14">
        <f t="shared" si="80"/>
        <v>55.72801700067586</v>
      </c>
      <c r="AB58" s="14">
        <f t="shared" si="80"/>
        <v>55.72801700067586</v>
      </c>
      <c r="AC58" s="14">
        <f t="shared" si="80"/>
        <v>55.72801700067586</v>
      </c>
      <c r="AD58" s="14">
        <f t="shared" si="80"/>
        <v>55.72801700067586</v>
      </c>
      <c r="AE58" s="14">
        <f t="shared" si="80"/>
        <v>55.72801700067586</v>
      </c>
      <c r="AF58" s="14">
        <f t="shared" si="80"/>
        <v>55.72801700067586</v>
      </c>
      <c r="AG58" s="14">
        <f t="shared" si="80"/>
        <v>55.72801700067586</v>
      </c>
      <c r="AH58" s="14">
        <f t="shared" si="80"/>
        <v>55.72801700067586</v>
      </c>
      <c r="AI58" s="14">
        <f t="shared" si="25"/>
        <v>60.4</v>
      </c>
      <c r="AJ58" s="14">
        <f t="shared" si="26"/>
        <v>60.6</v>
      </c>
      <c r="AK58" s="14">
        <f t="shared" si="27"/>
        <v>61.5</v>
      </c>
      <c r="AL58" s="14">
        <f t="shared" si="28"/>
        <v>63.3</v>
      </c>
      <c r="AM58" s="14">
        <f t="shared" si="29"/>
        <v>65.6</v>
      </c>
      <c r="AN58" s="14">
        <f t="shared" si="30"/>
        <v>66.6</v>
      </c>
      <c r="AO58" s="14">
        <f t="shared" si="31"/>
        <v>67.7</v>
      </c>
      <c r="AP58" s="14">
        <f t="shared" si="32"/>
        <v>69.8</v>
      </c>
      <c r="AQ58" s="14">
        <f t="shared" si="33"/>
        <v>71.3</v>
      </c>
      <c r="AR58" s="14">
        <f t="shared" si="34"/>
        <v>72</v>
      </c>
      <c r="AS58" s="14">
        <f t="shared" si="35"/>
        <v>72.2</v>
      </c>
      <c r="AT58" s="14">
        <f t="shared" si="36"/>
        <v>71.3</v>
      </c>
      <c r="AU58" s="14">
        <f t="shared" si="37"/>
        <v>72.7</v>
      </c>
      <c r="AV58" s="14">
        <f t="shared" si="38"/>
        <v>74.3</v>
      </c>
      <c r="AW58" s="14">
        <f t="shared" si="39"/>
        <v>75.6</v>
      </c>
      <c r="AX58" s="14">
        <f t="shared" si="40"/>
        <v>78.1</v>
      </c>
      <c r="AY58" s="14">
        <f t="shared" si="41"/>
        <v>78.9</v>
      </c>
      <c r="AZ58" s="14">
        <f t="shared" si="42"/>
        <v>80.2</v>
      </c>
      <c r="BA58" s="14">
        <f t="shared" si="43"/>
        <v>80.1</v>
      </c>
      <c r="BB58" s="14" t="e">
        <f t="shared" si="44"/>
        <v>#REF!</v>
      </c>
      <c r="BC58" s="14">
        <f t="shared" si="45"/>
        <v>79.9</v>
      </c>
      <c r="BD58" s="14">
        <f t="shared" si="46"/>
        <v>79.6</v>
      </c>
      <c r="BE58" s="14">
        <f t="shared" si="47"/>
        <v>79.2</v>
      </c>
      <c r="BF58" s="14">
        <f t="shared" si="48"/>
        <v>79.7</v>
      </c>
      <c r="BG58" s="14">
        <f t="shared" si="49"/>
        <v>81.5</v>
      </c>
      <c r="BH58" s="14">
        <f t="shared" si="50"/>
        <v>83</v>
      </c>
      <c r="BI58" s="14">
        <f t="shared" si="51"/>
        <v>84.5</v>
      </c>
      <c r="BJ58" s="14">
        <f t="shared" si="52"/>
        <v>0</v>
      </c>
      <c r="BK58" s="14">
        <f t="shared" si="53"/>
        <v>0</v>
      </c>
      <c r="BL58" s="14">
        <f t="shared" si="54"/>
        <v>0</v>
      </c>
      <c r="BM58" s="14">
        <f t="shared" si="55"/>
        <v>0</v>
      </c>
      <c r="BN58" s="14">
        <f t="shared" si="56"/>
        <v>0</v>
      </c>
      <c r="BO58" s="14">
        <f t="shared" si="57"/>
        <v>0</v>
      </c>
      <c r="BP58" s="14">
        <f t="shared" si="58"/>
        <v>0</v>
      </c>
      <c r="BQ58" s="14">
        <f t="shared" si="59"/>
        <v>0</v>
      </c>
      <c r="BR58" s="14">
        <f t="shared" si="60"/>
        <v>0</v>
      </c>
      <c r="BS58" s="14">
        <f t="shared" si="61"/>
        <v>0</v>
      </c>
      <c r="BT58" s="14">
        <f t="shared" si="62"/>
        <v>0</v>
      </c>
      <c r="BU58" s="14">
        <f t="shared" si="63"/>
        <v>0</v>
      </c>
    </row>
    <row r="59" spans="1:73" ht="12.75">
      <c r="A59" s="16">
        <v>35</v>
      </c>
      <c r="B59" s="14">
        <f t="shared" si="64"/>
        <v>55.72801700067586</v>
      </c>
      <c r="C59" s="14">
        <f t="shared" si="13"/>
        <v>55.72801700067586</v>
      </c>
      <c r="D59" s="14">
        <f t="shared" si="13"/>
        <v>55.72801700067586</v>
      </c>
      <c r="E59" s="14">
        <f t="shared" si="13"/>
        <v>55.72801700067586</v>
      </c>
      <c r="F59" s="14">
        <f t="shared" si="13"/>
        <v>55.72801700067586</v>
      </c>
      <c r="G59" s="14">
        <f t="shared" si="13"/>
        <v>55.72801700067586</v>
      </c>
      <c r="H59" s="14">
        <f t="shared" si="13"/>
        <v>55.72801700067586</v>
      </c>
      <c r="I59" s="14">
        <f aca="true" t="shared" si="81" ref="I59:U59">H59</f>
        <v>55.72801700067586</v>
      </c>
      <c r="J59" s="14">
        <f t="shared" si="81"/>
        <v>55.72801700067586</v>
      </c>
      <c r="K59" s="14">
        <f t="shared" si="81"/>
        <v>55.72801700067586</v>
      </c>
      <c r="L59" s="14">
        <f t="shared" si="81"/>
        <v>55.72801700067586</v>
      </c>
      <c r="M59" s="14">
        <f t="shared" si="81"/>
        <v>55.72801700067586</v>
      </c>
      <c r="N59" s="14">
        <f t="shared" si="81"/>
        <v>55.72801700067586</v>
      </c>
      <c r="O59" s="14">
        <f t="shared" si="81"/>
        <v>55.72801700067586</v>
      </c>
      <c r="P59" s="14">
        <f t="shared" si="81"/>
        <v>55.72801700067586</v>
      </c>
      <c r="Q59" s="14">
        <f t="shared" si="81"/>
        <v>55.72801700067586</v>
      </c>
      <c r="R59" s="14">
        <f t="shared" si="81"/>
        <v>55.72801700067586</v>
      </c>
      <c r="S59" s="14">
        <f t="shared" si="81"/>
        <v>55.72801700067586</v>
      </c>
      <c r="T59" s="14">
        <f t="shared" si="81"/>
        <v>55.72801700067586</v>
      </c>
      <c r="U59" s="14">
        <f t="shared" si="81"/>
        <v>55.72801700067586</v>
      </c>
      <c r="V59" s="14">
        <f aca="true" t="shared" si="82" ref="V59:AH59">U59</f>
        <v>55.72801700067586</v>
      </c>
      <c r="W59" s="14">
        <f t="shared" si="82"/>
        <v>55.72801700067586</v>
      </c>
      <c r="X59" s="14">
        <f t="shared" si="82"/>
        <v>55.72801700067586</v>
      </c>
      <c r="Y59" s="14">
        <f t="shared" si="82"/>
        <v>55.72801700067586</v>
      </c>
      <c r="Z59" s="14">
        <f t="shared" si="82"/>
        <v>55.72801700067586</v>
      </c>
      <c r="AA59" s="14">
        <f t="shared" si="82"/>
        <v>55.72801700067586</v>
      </c>
      <c r="AB59" s="14">
        <f t="shared" si="82"/>
        <v>55.72801700067586</v>
      </c>
      <c r="AC59" s="14">
        <f t="shared" si="82"/>
        <v>55.72801700067586</v>
      </c>
      <c r="AD59" s="14">
        <f t="shared" si="82"/>
        <v>55.72801700067586</v>
      </c>
      <c r="AE59" s="14">
        <f t="shared" si="82"/>
        <v>55.72801700067586</v>
      </c>
      <c r="AF59" s="14">
        <f t="shared" si="82"/>
        <v>55.72801700067586</v>
      </c>
      <c r="AG59" s="14">
        <f t="shared" si="82"/>
        <v>55.72801700067586</v>
      </c>
      <c r="AH59" s="14">
        <f t="shared" si="82"/>
        <v>55.72801700067586</v>
      </c>
      <c r="AI59" s="14">
        <f t="shared" si="25"/>
        <v>60.4</v>
      </c>
      <c r="AJ59" s="14">
        <f t="shared" si="26"/>
        <v>60.6</v>
      </c>
      <c r="AK59" s="14">
        <f t="shared" si="27"/>
        <v>61.5</v>
      </c>
      <c r="AL59" s="14">
        <f t="shared" si="28"/>
        <v>63.3</v>
      </c>
      <c r="AM59" s="14">
        <f t="shared" si="29"/>
        <v>65.6</v>
      </c>
      <c r="AN59" s="14">
        <f t="shared" si="30"/>
        <v>66.6</v>
      </c>
      <c r="AO59" s="14">
        <f t="shared" si="31"/>
        <v>67.7</v>
      </c>
      <c r="AP59" s="14">
        <f t="shared" si="32"/>
        <v>69.8</v>
      </c>
      <c r="AQ59" s="14">
        <f t="shared" si="33"/>
        <v>71.3</v>
      </c>
      <c r="AR59" s="14">
        <f t="shared" si="34"/>
        <v>72</v>
      </c>
      <c r="AS59" s="14">
        <f t="shared" si="35"/>
        <v>72.2</v>
      </c>
      <c r="AT59" s="14">
        <f t="shared" si="36"/>
        <v>71.3</v>
      </c>
      <c r="AU59" s="14">
        <f t="shared" si="37"/>
        <v>72.7</v>
      </c>
      <c r="AV59" s="14">
        <f t="shared" si="38"/>
        <v>74.3</v>
      </c>
      <c r="AW59" s="14">
        <f t="shared" si="39"/>
        <v>75.6</v>
      </c>
      <c r="AX59" s="14">
        <f t="shared" si="40"/>
        <v>78.1</v>
      </c>
      <c r="AY59" s="14">
        <f t="shared" si="41"/>
        <v>78.9</v>
      </c>
      <c r="AZ59" s="14">
        <f t="shared" si="42"/>
        <v>80.2</v>
      </c>
      <c r="BA59" s="14">
        <f t="shared" si="43"/>
        <v>80.1</v>
      </c>
      <c r="BB59" s="14" t="e">
        <f t="shared" si="44"/>
        <v>#REF!</v>
      </c>
      <c r="BC59" s="14">
        <f t="shared" si="45"/>
        <v>79.9</v>
      </c>
      <c r="BD59" s="14">
        <f t="shared" si="46"/>
        <v>79.6</v>
      </c>
      <c r="BE59" s="14">
        <f t="shared" si="47"/>
        <v>79.2</v>
      </c>
      <c r="BF59" s="14">
        <f t="shared" si="48"/>
        <v>79.7</v>
      </c>
      <c r="BG59" s="14">
        <f t="shared" si="49"/>
        <v>81.5</v>
      </c>
      <c r="BH59" s="14">
        <f t="shared" si="50"/>
        <v>83</v>
      </c>
      <c r="BI59" s="14">
        <f t="shared" si="51"/>
        <v>84.5</v>
      </c>
      <c r="BJ59" s="14">
        <f t="shared" si="52"/>
        <v>0</v>
      </c>
      <c r="BK59" s="14">
        <f t="shared" si="53"/>
        <v>0</v>
      </c>
      <c r="BL59" s="14">
        <f t="shared" si="54"/>
        <v>0</v>
      </c>
      <c r="BM59" s="14">
        <f t="shared" si="55"/>
        <v>0</v>
      </c>
      <c r="BN59" s="14">
        <f t="shared" si="56"/>
        <v>0</v>
      </c>
      <c r="BO59" s="14">
        <f t="shared" si="57"/>
        <v>0</v>
      </c>
      <c r="BP59" s="14">
        <f t="shared" si="58"/>
        <v>0</v>
      </c>
      <c r="BQ59" s="14">
        <f t="shared" si="59"/>
        <v>0</v>
      </c>
      <c r="BR59" s="14">
        <f t="shared" si="60"/>
        <v>0</v>
      </c>
      <c r="BS59" s="14">
        <f t="shared" si="61"/>
        <v>0</v>
      </c>
      <c r="BT59" s="14">
        <f t="shared" si="62"/>
        <v>0</v>
      </c>
      <c r="BU59" s="14">
        <f t="shared" si="63"/>
        <v>0</v>
      </c>
    </row>
    <row r="60" spans="1:73" ht="12.75">
      <c r="A60" s="16">
        <v>36</v>
      </c>
      <c r="B60" s="14">
        <f t="shared" si="64"/>
        <v>55.72801700067586</v>
      </c>
      <c r="C60" s="14">
        <f t="shared" si="13"/>
        <v>55.72801700067586</v>
      </c>
      <c r="D60" s="14">
        <f t="shared" si="13"/>
        <v>55.72801700067586</v>
      </c>
      <c r="E60" s="14">
        <f t="shared" si="13"/>
        <v>55.72801700067586</v>
      </c>
      <c r="F60" s="14">
        <f t="shared" si="13"/>
        <v>55.72801700067586</v>
      </c>
      <c r="G60" s="14">
        <f t="shared" si="13"/>
        <v>55.72801700067586</v>
      </c>
      <c r="H60" s="14">
        <f t="shared" si="13"/>
        <v>55.72801700067586</v>
      </c>
      <c r="I60" s="14">
        <f aca="true" t="shared" si="83" ref="I60:U60">H60</f>
        <v>55.72801700067586</v>
      </c>
      <c r="J60" s="14">
        <f t="shared" si="83"/>
        <v>55.72801700067586</v>
      </c>
      <c r="K60" s="14">
        <f t="shared" si="83"/>
        <v>55.72801700067586</v>
      </c>
      <c r="L60" s="14">
        <f t="shared" si="83"/>
        <v>55.72801700067586</v>
      </c>
      <c r="M60" s="14">
        <f t="shared" si="83"/>
        <v>55.72801700067586</v>
      </c>
      <c r="N60" s="14">
        <f t="shared" si="83"/>
        <v>55.72801700067586</v>
      </c>
      <c r="O60" s="14">
        <f t="shared" si="83"/>
        <v>55.72801700067586</v>
      </c>
      <c r="P60" s="14">
        <f t="shared" si="83"/>
        <v>55.72801700067586</v>
      </c>
      <c r="Q60" s="14">
        <f t="shared" si="83"/>
        <v>55.72801700067586</v>
      </c>
      <c r="R60" s="14">
        <f t="shared" si="83"/>
        <v>55.72801700067586</v>
      </c>
      <c r="S60" s="14">
        <f t="shared" si="83"/>
        <v>55.72801700067586</v>
      </c>
      <c r="T60" s="14">
        <f t="shared" si="83"/>
        <v>55.72801700067586</v>
      </c>
      <c r="U60" s="14">
        <f t="shared" si="83"/>
        <v>55.72801700067586</v>
      </c>
      <c r="V60" s="14">
        <f aca="true" t="shared" si="84" ref="V60:AH60">U60</f>
        <v>55.72801700067586</v>
      </c>
      <c r="W60" s="14">
        <f t="shared" si="84"/>
        <v>55.72801700067586</v>
      </c>
      <c r="X60" s="14">
        <f t="shared" si="84"/>
        <v>55.72801700067586</v>
      </c>
      <c r="Y60" s="14">
        <f t="shared" si="84"/>
        <v>55.72801700067586</v>
      </c>
      <c r="Z60" s="14">
        <f t="shared" si="84"/>
        <v>55.72801700067586</v>
      </c>
      <c r="AA60" s="14">
        <f t="shared" si="84"/>
        <v>55.72801700067586</v>
      </c>
      <c r="AB60" s="14">
        <f t="shared" si="84"/>
        <v>55.72801700067586</v>
      </c>
      <c r="AC60" s="14">
        <f t="shared" si="84"/>
        <v>55.72801700067586</v>
      </c>
      <c r="AD60" s="14">
        <f t="shared" si="84"/>
        <v>55.72801700067586</v>
      </c>
      <c r="AE60" s="14">
        <f t="shared" si="84"/>
        <v>55.72801700067586</v>
      </c>
      <c r="AF60" s="14">
        <f t="shared" si="84"/>
        <v>55.72801700067586</v>
      </c>
      <c r="AG60" s="14">
        <f t="shared" si="84"/>
        <v>55.72801700067586</v>
      </c>
      <c r="AH60" s="14">
        <f t="shared" si="84"/>
        <v>55.72801700067586</v>
      </c>
      <c r="AI60" s="14">
        <f t="shared" si="25"/>
        <v>60.4</v>
      </c>
      <c r="AJ60" s="14">
        <f t="shared" si="26"/>
        <v>60.6</v>
      </c>
      <c r="AK60" s="14">
        <f t="shared" si="27"/>
        <v>61.5</v>
      </c>
      <c r="AL60" s="14">
        <f t="shared" si="28"/>
        <v>63.3</v>
      </c>
      <c r="AM60" s="14">
        <f t="shared" si="29"/>
        <v>65.6</v>
      </c>
      <c r="AN60" s="14">
        <f t="shared" si="30"/>
        <v>66.6</v>
      </c>
      <c r="AO60" s="14">
        <f t="shared" si="31"/>
        <v>67.7</v>
      </c>
      <c r="AP60" s="14">
        <f t="shared" si="32"/>
        <v>69.8</v>
      </c>
      <c r="AQ60" s="14">
        <f t="shared" si="33"/>
        <v>71.3</v>
      </c>
      <c r="AR60" s="14">
        <f t="shared" si="34"/>
        <v>72</v>
      </c>
      <c r="AS60" s="14">
        <f t="shared" si="35"/>
        <v>72.2</v>
      </c>
      <c r="AT60" s="14">
        <f t="shared" si="36"/>
        <v>71.3</v>
      </c>
      <c r="AU60" s="14">
        <f t="shared" si="37"/>
        <v>72.7</v>
      </c>
      <c r="AV60" s="14">
        <f t="shared" si="38"/>
        <v>74.3</v>
      </c>
      <c r="AW60" s="14">
        <f t="shared" si="39"/>
        <v>75.6</v>
      </c>
      <c r="AX60" s="14">
        <f t="shared" si="40"/>
        <v>78.1</v>
      </c>
      <c r="AY60" s="14">
        <f t="shared" si="41"/>
        <v>78.9</v>
      </c>
      <c r="AZ60" s="14">
        <f t="shared" si="42"/>
        <v>80.2</v>
      </c>
      <c r="BA60" s="14">
        <f t="shared" si="43"/>
        <v>80.1</v>
      </c>
      <c r="BB60" s="14" t="e">
        <f t="shared" si="44"/>
        <v>#REF!</v>
      </c>
      <c r="BC60" s="14">
        <f t="shared" si="45"/>
        <v>79.9</v>
      </c>
      <c r="BD60" s="14">
        <f t="shared" si="46"/>
        <v>79.6</v>
      </c>
      <c r="BE60" s="14">
        <f t="shared" si="47"/>
        <v>79.2</v>
      </c>
      <c r="BF60" s="14">
        <f t="shared" si="48"/>
        <v>79.7</v>
      </c>
      <c r="BG60" s="14">
        <f t="shared" si="49"/>
        <v>81.5</v>
      </c>
      <c r="BH60" s="14">
        <f t="shared" si="50"/>
        <v>83</v>
      </c>
      <c r="BI60" s="14">
        <f t="shared" si="51"/>
        <v>84.5</v>
      </c>
      <c r="BJ60" s="14">
        <f t="shared" si="52"/>
        <v>0</v>
      </c>
      <c r="BK60" s="14">
        <f t="shared" si="53"/>
        <v>0</v>
      </c>
      <c r="BL60" s="14">
        <f t="shared" si="54"/>
        <v>0</v>
      </c>
      <c r="BM60" s="14">
        <f t="shared" si="55"/>
        <v>0</v>
      </c>
      <c r="BN60" s="14">
        <f t="shared" si="56"/>
        <v>0</v>
      </c>
      <c r="BO60" s="14">
        <f t="shared" si="57"/>
        <v>0</v>
      </c>
      <c r="BP60" s="14">
        <f t="shared" si="58"/>
        <v>0</v>
      </c>
      <c r="BQ60" s="14">
        <f t="shared" si="59"/>
        <v>0</v>
      </c>
      <c r="BR60" s="14">
        <f t="shared" si="60"/>
        <v>0</v>
      </c>
      <c r="BS60" s="14">
        <f t="shared" si="61"/>
        <v>0</v>
      </c>
      <c r="BT60" s="14">
        <f t="shared" si="62"/>
        <v>0</v>
      </c>
      <c r="BU60" s="14">
        <f t="shared" si="63"/>
        <v>0</v>
      </c>
    </row>
    <row r="61" spans="1:73" ht="12.75">
      <c r="A61" s="16">
        <v>37</v>
      </c>
      <c r="B61" s="14">
        <f t="shared" si="64"/>
        <v>55.72801700067586</v>
      </c>
      <c r="C61" s="14">
        <f t="shared" si="13"/>
        <v>55.72801700067586</v>
      </c>
      <c r="D61" s="14">
        <f t="shared" si="13"/>
        <v>55.72801700067586</v>
      </c>
      <c r="E61" s="14">
        <f t="shared" si="13"/>
        <v>55.72801700067586</v>
      </c>
      <c r="F61" s="14">
        <f t="shared" si="13"/>
        <v>55.72801700067586</v>
      </c>
      <c r="G61" s="14">
        <f t="shared" si="13"/>
        <v>55.72801700067586</v>
      </c>
      <c r="H61" s="14">
        <f t="shared" si="13"/>
        <v>55.72801700067586</v>
      </c>
      <c r="I61" s="14">
        <f aca="true" t="shared" si="85" ref="I61:U61">H61</f>
        <v>55.72801700067586</v>
      </c>
      <c r="J61" s="14">
        <f t="shared" si="85"/>
        <v>55.72801700067586</v>
      </c>
      <c r="K61" s="14">
        <f t="shared" si="85"/>
        <v>55.72801700067586</v>
      </c>
      <c r="L61" s="14">
        <f t="shared" si="85"/>
        <v>55.72801700067586</v>
      </c>
      <c r="M61" s="14">
        <f t="shared" si="85"/>
        <v>55.72801700067586</v>
      </c>
      <c r="N61" s="14">
        <f t="shared" si="85"/>
        <v>55.72801700067586</v>
      </c>
      <c r="O61" s="14">
        <f t="shared" si="85"/>
        <v>55.72801700067586</v>
      </c>
      <c r="P61" s="14">
        <f t="shared" si="85"/>
        <v>55.72801700067586</v>
      </c>
      <c r="Q61" s="14">
        <f t="shared" si="85"/>
        <v>55.72801700067586</v>
      </c>
      <c r="R61" s="14">
        <f t="shared" si="85"/>
        <v>55.72801700067586</v>
      </c>
      <c r="S61" s="14">
        <f t="shared" si="85"/>
        <v>55.72801700067586</v>
      </c>
      <c r="T61" s="14">
        <f t="shared" si="85"/>
        <v>55.72801700067586</v>
      </c>
      <c r="U61" s="14">
        <f t="shared" si="85"/>
        <v>55.72801700067586</v>
      </c>
      <c r="V61" s="14">
        <f aca="true" t="shared" si="86" ref="V61:AH61">U61</f>
        <v>55.72801700067586</v>
      </c>
      <c r="W61" s="14">
        <f t="shared" si="86"/>
        <v>55.72801700067586</v>
      </c>
      <c r="X61" s="14">
        <f t="shared" si="86"/>
        <v>55.72801700067586</v>
      </c>
      <c r="Y61" s="14">
        <f t="shared" si="86"/>
        <v>55.72801700067586</v>
      </c>
      <c r="Z61" s="14">
        <f t="shared" si="86"/>
        <v>55.72801700067586</v>
      </c>
      <c r="AA61" s="14">
        <f t="shared" si="86"/>
        <v>55.72801700067586</v>
      </c>
      <c r="AB61" s="14">
        <f t="shared" si="86"/>
        <v>55.72801700067586</v>
      </c>
      <c r="AC61" s="14">
        <f t="shared" si="86"/>
        <v>55.72801700067586</v>
      </c>
      <c r="AD61" s="14">
        <f t="shared" si="86"/>
        <v>55.72801700067586</v>
      </c>
      <c r="AE61" s="14">
        <f t="shared" si="86"/>
        <v>55.72801700067586</v>
      </c>
      <c r="AF61" s="14">
        <f t="shared" si="86"/>
        <v>55.72801700067586</v>
      </c>
      <c r="AG61" s="14">
        <f t="shared" si="86"/>
        <v>55.72801700067586</v>
      </c>
      <c r="AH61" s="14">
        <f t="shared" si="86"/>
        <v>55.72801700067586</v>
      </c>
      <c r="AI61" s="14">
        <f t="shared" si="25"/>
        <v>60.4</v>
      </c>
      <c r="AJ61" s="14">
        <f t="shared" si="26"/>
        <v>60.6</v>
      </c>
      <c r="AK61" s="14">
        <f t="shared" si="27"/>
        <v>61.5</v>
      </c>
      <c r="AL61" s="14">
        <f t="shared" si="28"/>
        <v>63.3</v>
      </c>
      <c r="AM61" s="14">
        <f t="shared" si="29"/>
        <v>65.6</v>
      </c>
      <c r="AN61" s="14">
        <f t="shared" si="30"/>
        <v>66.6</v>
      </c>
      <c r="AO61" s="14">
        <f t="shared" si="31"/>
        <v>67.7</v>
      </c>
      <c r="AP61" s="14">
        <f t="shared" si="32"/>
        <v>69.8</v>
      </c>
      <c r="AQ61" s="14">
        <f t="shared" si="33"/>
        <v>71.3</v>
      </c>
      <c r="AR61" s="14">
        <f t="shared" si="34"/>
        <v>72</v>
      </c>
      <c r="AS61" s="14">
        <f t="shared" si="35"/>
        <v>72.2</v>
      </c>
      <c r="AT61" s="14">
        <f t="shared" si="36"/>
        <v>71.3</v>
      </c>
      <c r="AU61" s="14">
        <f t="shared" si="37"/>
        <v>72.7</v>
      </c>
      <c r="AV61" s="14">
        <f t="shared" si="38"/>
        <v>74.3</v>
      </c>
      <c r="AW61" s="14">
        <f t="shared" si="39"/>
        <v>75.6</v>
      </c>
      <c r="AX61" s="14">
        <f t="shared" si="40"/>
        <v>78.1</v>
      </c>
      <c r="AY61" s="14">
        <f t="shared" si="41"/>
        <v>78.9</v>
      </c>
      <c r="AZ61" s="14">
        <f t="shared" si="42"/>
        <v>80.2</v>
      </c>
      <c r="BA61" s="14">
        <f t="shared" si="43"/>
        <v>80.1</v>
      </c>
      <c r="BB61" s="14" t="e">
        <f t="shared" si="44"/>
        <v>#REF!</v>
      </c>
      <c r="BC61" s="14">
        <f t="shared" si="45"/>
        <v>79.9</v>
      </c>
      <c r="BD61" s="14">
        <f t="shared" si="46"/>
        <v>79.6</v>
      </c>
      <c r="BE61" s="14">
        <f t="shared" si="47"/>
        <v>79.2</v>
      </c>
      <c r="BF61" s="14">
        <f t="shared" si="48"/>
        <v>79.7</v>
      </c>
      <c r="BG61" s="14">
        <f t="shared" si="49"/>
        <v>81.5</v>
      </c>
      <c r="BH61" s="14">
        <f t="shared" si="50"/>
        <v>83</v>
      </c>
      <c r="BI61" s="14">
        <f t="shared" si="51"/>
        <v>84.5</v>
      </c>
      <c r="BJ61" s="14">
        <f t="shared" si="52"/>
        <v>0</v>
      </c>
      <c r="BK61" s="14">
        <f t="shared" si="53"/>
        <v>0</v>
      </c>
      <c r="BL61" s="14">
        <f t="shared" si="54"/>
        <v>0</v>
      </c>
      <c r="BM61" s="14">
        <f t="shared" si="55"/>
        <v>0</v>
      </c>
      <c r="BN61" s="14">
        <f t="shared" si="56"/>
        <v>0</v>
      </c>
      <c r="BO61" s="14">
        <f t="shared" si="57"/>
        <v>0</v>
      </c>
      <c r="BP61" s="14">
        <f t="shared" si="58"/>
        <v>0</v>
      </c>
      <c r="BQ61" s="14">
        <f t="shared" si="59"/>
        <v>0</v>
      </c>
      <c r="BR61" s="14">
        <f t="shared" si="60"/>
        <v>0</v>
      </c>
      <c r="BS61" s="14">
        <f t="shared" si="61"/>
        <v>0</v>
      </c>
      <c r="BT61" s="14">
        <f t="shared" si="62"/>
        <v>0</v>
      </c>
      <c r="BU61" s="14">
        <f t="shared" si="63"/>
        <v>0</v>
      </c>
    </row>
    <row r="62" spans="1:73" ht="12.75">
      <c r="A62" s="16">
        <v>38</v>
      </c>
      <c r="B62" s="14">
        <f t="shared" si="64"/>
        <v>55.72801700067586</v>
      </c>
      <c r="C62" s="14">
        <f t="shared" si="13"/>
        <v>55.72801700067586</v>
      </c>
      <c r="D62" s="14">
        <f t="shared" si="13"/>
        <v>55.72801700067586</v>
      </c>
      <c r="E62" s="14">
        <f t="shared" si="13"/>
        <v>55.72801700067586</v>
      </c>
      <c r="F62" s="14">
        <f t="shared" si="13"/>
        <v>55.72801700067586</v>
      </c>
      <c r="G62" s="14">
        <f t="shared" si="13"/>
        <v>55.72801700067586</v>
      </c>
      <c r="H62" s="14">
        <f t="shared" si="13"/>
        <v>55.72801700067586</v>
      </c>
      <c r="I62" s="14">
        <f aca="true" t="shared" si="87" ref="I62:U62">H62</f>
        <v>55.72801700067586</v>
      </c>
      <c r="J62" s="14">
        <f t="shared" si="87"/>
        <v>55.72801700067586</v>
      </c>
      <c r="K62" s="14">
        <f t="shared" si="87"/>
        <v>55.72801700067586</v>
      </c>
      <c r="L62" s="14">
        <f t="shared" si="87"/>
        <v>55.72801700067586</v>
      </c>
      <c r="M62" s="14">
        <f t="shared" si="87"/>
        <v>55.72801700067586</v>
      </c>
      <c r="N62" s="14">
        <f t="shared" si="87"/>
        <v>55.72801700067586</v>
      </c>
      <c r="O62" s="14">
        <f t="shared" si="87"/>
        <v>55.72801700067586</v>
      </c>
      <c r="P62" s="14">
        <f t="shared" si="87"/>
        <v>55.72801700067586</v>
      </c>
      <c r="Q62" s="14">
        <f t="shared" si="87"/>
        <v>55.72801700067586</v>
      </c>
      <c r="R62" s="14">
        <f t="shared" si="87"/>
        <v>55.72801700067586</v>
      </c>
      <c r="S62" s="14">
        <f t="shared" si="87"/>
        <v>55.72801700067586</v>
      </c>
      <c r="T62" s="14">
        <f t="shared" si="87"/>
        <v>55.72801700067586</v>
      </c>
      <c r="U62" s="14">
        <f t="shared" si="87"/>
        <v>55.72801700067586</v>
      </c>
      <c r="V62" s="14">
        <f aca="true" t="shared" si="88" ref="V62:AH62">U62</f>
        <v>55.72801700067586</v>
      </c>
      <c r="W62" s="14">
        <f t="shared" si="88"/>
        <v>55.72801700067586</v>
      </c>
      <c r="X62" s="14">
        <f t="shared" si="88"/>
        <v>55.72801700067586</v>
      </c>
      <c r="Y62" s="14">
        <f t="shared" si="88"/>
        <v>55.72801700067586</v>
      </c>
      <c r="Z62" s="14">
        <f t="shared" si="88"/>
        <v>55.72801700067586</v>
      </c>
      <c r="AA62" s="14">
        <f t="shared" si="88"/>
        <v>55.72801700067586</v>
      </c>
      <c r="AB62" s="14">
        <f t="shared" si="88"/>
        <v>55.72801700067586</v>
      </c>
      <c r="AC62" s="14">
        <f t="shared" si="88"/>
        <v>55.72801700067586</v>
      </c>
      <c r="AD62" s="14">
        <f t="shared" si="88"/>
        <v>55.72801700067586</v>
      </c>
      <c r="AE62" s="14">
        <f t="shared" si="88"/>
        <v>55.72801700067586</v>
      </c>
      <c r="AF62" s="14">
        <f t="shared" si="88"/>
        <v>55.72801700067586</v>
      </c>
      <c r="AG62" s="14">
        <f t="shared" si="88"/>
        <v>55.72801700067586</v>
      </c>
      <c r="AH62" s="14">
        <f t="shared" si="88"/>
        <v>55.72801700067586</v>
      </c>
      <c r="AI62" s="14">
        <f t="shared" si="25"/>
        <v>60.4</v>
      </c>
      <c r="AJ62" s="14">
        <f t="shared" si="26"/>
        <v>60.6</v>
      </c>
      <c r="AK62" s="14">
        <f t="shared" si="27"/>
        <v>61.5</v>
      </c>
      <c r="AL62" s="14">
        <f t="shared" si="28"/>
        <v>63.3</v>
      </c>
      <c r="AM62" s="14">
        <f t="shared" si="29"/>
        <v>65.6</v>
      </c>
      <c r="AN62" s="14">
        <f t="shared" si="30"/>
        <v>66.6</v>
      </c>
      <c r="AO62" s="14">
        <f t="shared" si="31"/>
        <v>67.7</v>
      </c>
      <c r="AP62" s="14">
        <f t="shared" si="32"/>
        <v>69.8</v>
      </c>
      <c r="AQ62" s="14">
        <f t="shared" si="33"/>
        <v>71.3</v>
      </c>
      <c r="AR62" s="14">
        <f t="shared" si="34"/>
        <v>72</v>
      </c>
      <c r="AS62" s="14">
        <f t="shared" si="35"/>
        <v>72.2</v>
      </c>
      <c r="AT62" s="14">
        <f t="shared" si="36"/>
        <v>71.3</v>
      </c>
      <c r="AU62" s="14">
        <f t="shared" si="37"/>
        <v>72.7</v>
      </c>
      <c r="AV62" s="14">
        <f t="shared" si="38"/>
        <v>74.3</v>
      </c>
      <c r="AW62" s="14">
        <f t="shared" si="39"/>
        <v>75.6</v>
      </c>
      <c r="AX62" s="14">
        <f t="shared" si="40"/>
        <v>78.1</v>
      </c>
      <c r="AY62" s="14">
        <f t="shared" si="41"/>
        <v>78.9</v>
      </c>
      <c r="AZ62" s="14">
        <f t="shared" si="42"/>
        <v>80.2</v>
      </c>
      <c r="BA62" s="14">
        <f t="shared" si="43"/>
        <v>80.1</v>
      </c>
      <c r="BB62" s="14" t="e">
        <f t="shared" si="44"/>
        <v>#REF!</v>
      </c>
      <c r="BC62" s="14">
        <f t="shared" si="45"/>
        <v>79.9</v>
      </c>
      <c r="BD62" s="14">
        <f t="shared" si="46"/>
        <v>79.6</v>
      </c>
      <c r="BE62" s="14">
        <f t="shared" si="47"/>
        <v>79.2</v>
      </c>
      <c r="BF62" s="14">
        <f t="shared" si="48"/>
        <v>79.7</v>
      </c>
      <c r="BG62" s="14">
        <f t="shared" si="49"/>
        <v>81.5</v>
      </c>
      <c r="BH62" s="14">
        <f t="shared" si="50"/>
        <v>83</v>
      </c>
      <c r="BI62" s="14">
        <f t="shared" si="51"/>
        <v>84.5</v>
      </c>
      <c r="BJ62" s="14">
        <f t="shared" si="52"/>
        <v>0</v>
      </c>
      <c r="BK62" s="14">
        <f t="shared" si="53"/>
        <v>0</v>
      </c>
      <c r="BL62" s="14">
        <f t="shared" si="54"/>
        <v>0</v>
      </c>
      <c r="BM62" s="14">
        <f t="shared" si="55"/>
        <v>0</v>
      </c>
      <c r="BN62" s="14">
        <f t="shared" si="56"/>
        <v>0</v>
      </c>
      <c r="BO62" s="14">
        <f t="shared" si="57"/>
        <v>0</v>
      </c>
      <c r="BP62" s="14">
        <f t="shared" si="58"/>
        <v>0</v>
      </c>
      <c r="BQ62" s="14">
        <f t="shared" si="59"/>
        <v>0</v>
      </c>
      <c r="BR62" s="14">
        <f t="shared" si="60"/>
        <v>0</v>
      </c>
      <c r="BS62" s="14">
        <f t="shared" si="61"/>
        <v>0</v>
      </c>
      <c r="BT62" s="14">
        <f t="shared" si="62"/>
        <v>0</v>
      </c>
      <c r="BU62" s="14">
        <f t="shared" si="63"/>
        <v>0</v>
      </c>
    </row>
    <row r="63" spans="1:73" ht="12.75">
      <c r="A63" s="16">
        <v>39</v>
      </c>
      <c r="B63" s="14">
        <f t="shared" si="64"/>
        <v>55.72801700067586</v>
      </c>
      <c r="C63" s="14">
        <f t="shared" si="13"/>
        <v>55.72801700067586</v>
      </c>
      <c r="D63" s="14">
        <f t="shared" si="13"/>
        <v>55.72801700067586</v>
      </c>
      <c r="E63" s="14">
        <f t="shared" si="13"/>
        <v>55.72801700067586</v>
      </c>
      <c r="F63" s="14">
        <f t="shared" si="13"/>
        <v>55.72801700067586</v>
      </c>
      <c r="G63" s="14">
        <f t="shared" si="13"/>
        <v>55.72801700067586</v>
      </c>
      <c r="H63" s="14">
        <f t="shared" si="13"/>
        <v>55.72801700067586</v>
      </c>
      <c r="I63" s="14">
        <f aca="true" t="shared" si="89" ref="I63:U63">H63</f>
        <v>55.72801700067586</v>
      </c>
      <c r="J63" s="14">
        <f t="shared" si="89"/>
        <v>55.72801700067586</v>
      </c>
      <c r="K63" s="14">
        <f t="shared" si="89"/>
        <v>55.72801700067586</v>
      </c>
      <c r="L63" s="14">
        <f t="shared" si="89"/>
        <v>55.72801700067586</v>
      </c>
      <c r="M63" s="14">
        <f t="shared" si="89"/>
        <v>55.72801700067586</v>
      </c>
      <c r="N63" s="14">
        <f t="shared" si="89"/>
        <v>55.72801700067586</v>
      </c>
      <c r="O63" s="14">
        <f t="shared" si="89"/>
        <v>55.72801700067586</v>
      </c>
      <c r="P63" s="14">
        <f t="shared" si="89"/>
        <v>55.72801700067586</v>
      </c>
      <c r="Q63" s="14">
        <f t="shared" si="89"/>
        <v>55.72801700067586</v>
      </c>
      <c r="R63" s="14">
        <f t="shared" si="89"/>
        <v>55.72801700067586</v>
      </c>
      <c r="S63" s="14">
        <f t="shared" si="89"/>
        <v>55.72801700067586</v>
      </c>
      <c r="T63" s="14">
        <f t="shared" si="89"/>
        <v>55.72801700067586</v>
      </c>
      <c r="U63" s="14">
        <f t="shared" si="89"/>
        <v>55.72801700067586</v>
      </c>
      <c r="V63" s="14">
        <f aca="true" t="shared" si="90" ref="V63:AH63">U63</f>
        <v>55.72801700067586</v>
      </c>
      <c r="W63" s="14">
        <f t="shared" si="90"/>
        <v>55.72801700067586</v>
      </c>
      <c r="X63" s="14">
        <f t="shared" si="90"/>
        <v>55.72801700067586</v>
      </c>
      <c r="Y63" s="14">
        <f t="shared" si="90"/>
        <v>55.72801700067586</v>
      </c>
      <c r="Z63" s="14">
        <f t="shared" si="90"/>
        <v>55.72801700067586</v>
      </c>
      <c r="AA63" s="14">
        <f t="shared" si="90"/>
        <v>55.72801700067586</v>
      </c>
      <c r="AB63" s="14">
        <f t="shared" si="90"/>
        <v>55.72801700067586</v>
      </c>
      <c r="AC63" s="14">
        <f t="shared" si="90"/>
        <v>55.72801700067586</v>
      </c>
      <c r="AD63" s="14">
        <f t="shared" si="90"/>
        <v>55.72801700067586</v>
      </c>
      <c r="AE63" s="14">
        <f t="shared" si="90"/>
        <v>55.72801700067586</v>
      </c>
      <c r="AF63" s="14">
        <f t="shared" si="90"/>
        <v>55.72801700067586</v>
      </c>
      <c r="AG63" s="14">
        <f t="shared" si="90"/>
        <v>55.72801700067586</v>
      </c>
      <c r="AH63" s="14">
        <f t="shared" si="90"/>
        <v>55.72801700067586</v>
      </c>
      <c r="AI63" s="14">
        <f t="shared" si="25"/>
        <v>60.4</v>
      </c>
      <c r="AJ63" s="14">
        <f t="shared" si="26"/>
        <v>60.6</v>
      </c>
      <c r="AK63" s="14">
        <f t="shared" si="27"/>
        <v>61.5</v>
      </c>
      <c r="AL63" s="14">
        <f t="shared" si="28"/>
        <v>63.3</v>
      </c>
      <c r="AM63" s="14">
        <f t="shared" si="29"/>
        <v>65.6</v>
      </c>
      <c r="AN63" s="14">
        <f t="shared" si="30"/>
        <v>66.6</v>
      </c>
      <c r="AO63" s="14">
        <f t="shared" si="31"/>
        <v>67.7</v>
      </c>
      <c r="AP63" s="14">
        <f t="shared" si="32"/>
        <v>69.8</v>
      </c>
      <c r="AQ63" s="14">
        <f t="shared" si="33"/>
        <v>71.3</v>
      </c>
      <c r="AR63" s="14">
        <f t="shared" si="34"/>
        <v>72</v>
      </c>
      <c r="AS63" s="14">
        <f t="shared" si="35"/>
        <v>72.2</v>
      </c>
      <c r="AT63" s="14">
        <f t="shared" si="36"/>
        <v>71.3</v>
      </c>
      <c r="AU63" s="14">
        <f t="shared" si="37"/>
        <v>72.7</v>
      </c>
      <c r="AV63" s="14">
        <f t="shared" si="38"/>
        <v>74.3</v>
      </c>
      <c r="AW63" s="14">
        <f t="shared" si="39"/>
        <v>75.6</v>
      </c>
      <c r="AX63" s="14">
        <f t="shared" si="40"/>
        <v>78.1</v>
      </c>
      <c r="AY63" s="14">
        <f t="shared" si="41"/>
        <v>78.9</v>
      </c>
      <c r="AZ63" s="14">
        <f t="shared" si="42"/>
        <v>80.2</v>
      </c>
      <c r="BA63" s="14">
        <f t="shared" si="43"/>
        <v>80.1</v>
      </c>
      <c r="BB63" s="14" t="e">
        <f t="shared" si="44"/>
        <v>#REF!</v>
      </c>
      <c r="BC63" s="14">
        <f t="shared" si="45"/>
        <v>79.9</v>
      </c>
      <c r="BD63" s="14">
        <f t="shared" si="46"/>
        <v>79.6</v>
      </c>
      <c r="BE63" s="14">
        <f t="shared" si="47"/>
        <v>79.2</v>
      </c>
      <c r="BF63" s="14">
        <f t="shared" si="48"/>
        <v>79.7</v>
      </c>
      <c r="BG63" s="14">
        <f t="shared" si="49"/>
        <v>81.5</v>
      </c>
      <c r="BH63" s="14">
        <f t="shared" si="50"/>
        <v>83</v>
      </c>
      <c r="BI63" s="14">
        <f t="shared" si="51"/>
        <v>84.5</v>
      </c>
      <c r="BJ63" s="14">
        <f t="shared" si="52"/>
        <v>0</v>
      </c>
      <c r="BK63" s="14">
        <f t="shared" si="53"/>
        <v>0</v>
      </c>
      <c r="BL63" s="14">
        <f t="shared" si="54"/>
        <v>0</v>
      </c>
      <c r="BM63" s="14">
        <f t="shared" si="55"/>
        <v>0</v>
      </c>
      <c r="BN63" s="14">
        <f t="shared" si="56"/>
        <v>0</v>
      </c>
      <c r="BO63" s="14">
        <f t="shared" si="57"/>
        <v>0</v>
      </c>
      <c r="BP63" s="14">
        <f t="shared" si="58"/>
        <v>0</v>
      </c>
      <c r="BQ63" s="14">
        <f t="shared" si="59"/>
        <v>0</v>
      </c>
      <c r="BR63" s="14">
        <f t="shared" si="60"/>
        <v>0</v>
      </c>
      <c r="BS63" s="14">
        <f t="shared" si="61"/>
        <v>0</v>
      </c>
      <c r="BT63" s="14">
        <f t="shared" si="62"/>
        <v>0</v>
      </c>
      <c r="BU63" s="14">
        <f t="shared" si="63"/>
        <v>0</v>
      </c>
    </row>
    <row r="64" spans="1:73" ht="12.75">
      <c r="A64" s="16">
        <v>40</v>
      </c>
      <c r="B64" s="14">
        <f>B11</f>
        <v>50.29765112680809</v>
      </c>
      <c r="C64" s="14">
        <f t="shared" si="13"/>
        <v>50.29765112680809</v>
      </c>
      <c r="D64" s="14">
        <f t="shared" si="13"/>
        <v>50.29765112680809</v>
      </c>
      <c r="E64" s="14">
        <f t="shared" si="13"/>
        <v>50.29765112680809</v>
      </c>
      <c r="F64" s="14">
        <f t="shared" si="13"/>
        <v>50.29765112680809</v>
      </c>
      <c r="G64" s="14">
        <f t="shared" si="13"/>
        <v>50.29765112680809</v>
      </c>
      <c r="H64" s="14">
        <f t="shared" si="13"/>
        <v>50.29765112680809</v>
      </c>
      <c r="I64" s="14">
        <f aca="true" t="shared" si="91" ref="I64:U64">H64</f>
        <v>50.29765112680809</v>
      </c>
      <c r="J64" s="14">
        <f t="shared" si="91"/>
        <v>50.29765112680809</v>
      </c>
      <c r="K64" s="14">
        <f t="shared" si="91"/>
        <v>50.29765112680809</v>
      </c>
      <c r="L64" s="14">
        <f t="shared" si="91"/>
        <v>50.29765112680809</v>
      </c>
      <c r="M64" s="14">
        <f t="shared" si="91"/>
        <v>50.29765112680809</v>
      </c>
      <c r="N64" s="14">
        <f t="shared" si="91"/>
        <v>50.29765112680809</v>
      </c>
      <c r="O64" s="14">
        <f t="shared" si="91"/>
        <v>50.29765112680809</v>
      </c>
      <c r="P64" s="14">
        <f t="shared" si="91"/>
        <v>50.29765112680809</v>
      </c>
      <c r="Q64" s="14">
        <f t="shared" si="91"/>
        <v>50.29765112680809</v>
      </c>
      <c r="R64" s="14">
        <f t="shared" si="91"/>
        <v>50.29765112680809</v>
      </c>
      <c r="S64" s="14">
        <f t="shared" si="91"/>
        <v>50.29765112680809</v>
      </c>
      <c r="T64" s="14">
        <f t="shared" si="91"/>
        <v>50.29765112680809</v>
      </c>
      <c r="U64" s="14">
        <f t="shared" si="91"/>
        <v>50.29765112680809</v>
      </c>
      <c r="V64" s="14">
        <f aca="true" t="shared" si="92" ref="V64:AH64">U64</f>
        <v>50.29765112680809</v>
      </c>
      <c r="W64" s="14">
        <f t="shared" si="92"/>
        <v>50.29765112680809</v>
      </c>
      <c r="X64" s="14">
        <f t="shared" si="92"/>
        <v>50.29765112680809</v>
      </c>
      <c r="Y64" s="14">
        <f t="shared" si="92"/>
        <v>50.29765112680809</v>
      </c>
      <c r="Z64" s="14">
        <f t="shared" si="92"/>
        <v>50.29765112680809</v>
      </c>
      <c r="AA64" s="14">
        <f t="shared" si="92"/>
        <v>50.29765112680809</v>
      </c>
      <c r="AB64" s="14">
        <f t="shared" si="92"/>
        <v>50.29765112680809</v>
      </c>
      <c r="AC64" s="14">
        <f t="shared" si="92"/>
        <v>50.29765112680809</v>
      </c>
      <c r="AD64" s="14">
        <f t="shared" si="92"/>
        <v>50.29765112680809</v>
      </c>
      <c r="AE64" s="14">
        <f t="shared" si="92"/>
        <v>50.29765112680809</v>
      </c>
      <c r="AF64" s="14">
        <f t="shared" si="92"/>
        <v>50.29765112680809</v>
      </c>
      <c r="AG64" s="14">
        <f t="shared" si="92"/>
        <v>50.29765112680809</v>
      </c>
      <c r="AH64" s="14">
        <f t="shared" si="92"/>
        <v>50.29765112680809</v>
      </c>
      <c r="AI64" s="14">
        <f>AI11</f>
        <v>55.6</v>
      </c>
      <c r="AJ64" s="14">
        <f aca="true" t="shared" si="93" ref="AJ64:BU64">AJ11</f>
        <v>55.4</v>
      </c>
      <c r="AK64" s="14">
        <f t="shared" si="93"/>
        <v>56</v>
      </c>
      <c r="AL64" s="14">
        <f t="shared" si="93"/>
        <v>58.3</v>
      </c>
      <c r="AM64" s="14">
        <f t="shared" si="93"/>
        <v>58.7</v>
      </c>
      <c r="AN64" s="14">
        <f t="shared" si="93"/>
        <v>59.6</v>
      </c>
      <c r="AO64" s="14">
        <f t="shared" si="93"/>
        <v>60</v>
      </c>
      <c r="AP64" s="14">
        <f t="shared" si="93"/>
        <v>61.3</v>
      </c>
      <c r="AQ64" s="14">
        <f t="shared" si="93"/>
        <v>63.1</v>
      </c>
      <c r="AR64" s="14">
        <f t="shared" si="93"/>
        <v>63.9</v>
      </c>
      <c r="AS64" s="14">
        <f t="shared" si="93"/>
        <v>64.5</v>
      </c>
      <c r="AT64" s="14">
        <f t="shared" si="93"/>
        <v>64.6</v>
      </c>
      <c r="AU64" s="14">
        <f t="shared" si="93"/>
        <v>66.4</v>
      </c>
      <c r="AV64" s="14">
        <f t="shared" si="93"/>
        <v>66.3</v>
      </c>
      <c r="AW64" s="14">
        <f t="shared" si="93"/>
        <v>68.4</v>
      </c>
      <c r="AX64" s="14">
        <f t="shared" si="93"/>
        <v>70.1</v>
      </c>
      <c r="AY64" s="14">
        <f t="shared" si="93"/>
        <v>71.3</v>
      </c>
      <c r="AZ64" s="14">
        <f t="shared" si="93"/>
        <v>72.5</v>
      </c>
      <c r="BA64" s="14">
        <f t="shared" si="93"/>
        <v>74</v>
      </c>
      <c r="BB64" s="14" t="e">
        <f t="shared" si="93"/>
        <v>#REF!</v>
      </c>
      <c r="BC64" s="14">
        <f t="shared" si="93"/>
        <v>74.1</v>
      </c>
      <c r="BD64" s="14">
        <f t="shared" si="93"/>
        <v>74.3</v>
      </c>
      <c r="BE64" s="14">
        <f t="shared" si="93"/>
        <v>74.1</v>
      </c>
      <c r="BF64" s="14">
        <f t="shared" si="93"/>
        <v>74.7</v>
      </c>
      <c r="BG64" s="14">
        <f t="shared" si="93"/>
        <v>76.3</v>
      </c>
      <c r="BH64" s="14">
        <f t="shared" si="93"/>
        <v>78</v>
      </c>
      <c r="BI64" s="14">
        <f t="shared" si="93"/>
        <v>79.6</v>
      </c>
      <c r="BJ64" s="14">
        <f t="shared" si="93"/>
        <v>0</v>
      </c>
      <c r="BK64" s="14">
        <f t="shared" si="93"/>
        <v>0</v>
      </c>
      <c r="BL64" s="14">
        <f t="shared" si="93"/>
        <v>0</v>
      </c>
      <c r="BM64" s="14">
        <f t="shared" si="93"/>
        <v>0</v>
      </c>
      <c r="BN64" s="14">
        <f t="shared" si="93"/>
        <v>0</v>
      </c>
      <c r="BO64" s="14">
        <f t="shared" si="93"/>
        <v>0</v>
      </c>
      <c r="BP64" s="14">
        <f t="shared" si="93"/>
        <v>0</v>
      </c>
      <c r="BQ64" s="14">
        <f t="shared" si="93"/>
        <v>0</v>
      </c>
      <c r="BR64" s="14">
        <f t="shared" si="93"/>
        <v>0</v>
      </c>
      <c r="BS64" s="14">
        <f t="shared" si="93"/>
        <v>0</v>
      </c>
      <c r="BT64" s="14">
        <f t="shared" si="93"/>
        <v>0</v>
      </c>
      <c r="BU64" s="14">
        <f t="shared" si="93"/>
        <v>0</v>
      </c>
    </row>
    <row r="65" spans="1:73" ht="12.75">
      <c r="A65" s="16">
        <v>41</v>
      </c>
      <c r="B65" s="14">
        <f>B64</f>
        <v>50.29765112680809</v>
      </c>
      <c r="C65" s="14">
        <f t="shared" si="13"/>
        <v>50.29765112680809</v>
      </c>
      <c r="D65" s="14">
        <f t="shared" si="13"/>
        <v>50.29765112680809</v>
      </c>
      <c r="E65" s="14">
        <f t="shared" si="13"/>
        <v>50.29765112680809</v>
      </c>
      <c r="F65" s="14">
        <f t="shared" si="13"/>
        <v>50.29765112680809</v>
      </c>
      <c r="G65" s="14">
        <f t="shared" si="13"/>
        <v>50.29765112680809</v>
      </c>
      <c r="H65" s="14">
        <f t="shared" si="13"/>
        <v>50.29765112680809</v>
      </c>
      <c r="I65" s="14">
        <f aca="true" t="shared" si="94" ref="I65:U65">H65</f>
        <v>50.29765112680809</v>
      </c>
      <c r="J65" s="14">
        <f t="shared" si="94"/>
        <v>50.29765112680809</v>
      </c>
      <c r="K65" s="14">
        <f t="shared" si="94"/>
        <v>50.29765112680809</v>
      </c>
      <c r="L65" s="14">
        <f t="shared" si="94"/>
        <v>50.29765112680809</v>
      </c>
      <c r="M65" s="14">
        <f t="shared" si="94"/>
        <v>50.29765112680809</v>
      </c>
      <c r="N65" s="14">
        <f t="shared" si="94"/>
        <v>50.29765112680809</v>
      </c>
      <c r="O65" s="14">
        <f t="shared" si="94"/>
        <v>50.29765112680809</v>
      </c>
      <c r="P65" s="14">
        <f t="shared" si="94"/>
        <v>50.29765112680809</v>
      </c>
      <c r="Q65" s="14">
        <f t="shared" si="94"/>
        <v>50.29765112680809</v>
      </c>
      <c r="R65" s="14">
        <f t="shared" si="94"/>
        <v>50.29765112680809</v>
      </c>
      <c r="S65" s="14">
        <f t="shared" si="94"/>
        <v>50.29765112680809</v>
      </c>
      <c r="T65" s="14">
        <f t="shared" si="94"/>
        <v>50.29765112680809</v>
      </c>
      <c r="U65" s="14">
        <f t="shared" si="94"/>
        <v>50.29765112680809</v>
      </c>
      <c r="V65" s="14">
        <f aca="true" t="shared" si="95" ref="V65:AH65">U65</f>
        <v>50.29765112680809</v>
      </c>
      <c r="W65" s="14">
        <f t="shared" si="95"/>
        <v>50.29765112680809</v>
      </c>
      <c r="X65" s="14">
        <f t="shared" si="95"/>
        <v>50.29765112680809</v>
      </c>
      <c r="Y65" s="14">
        <f t="shared" si="95"/>
        <v>50.29765112680809</v>
      </c>
      <c r="Z65" s="14">
        <f t="shared" si="95"/>
        <v>50.29765112680809</v>
      </c>
      <c r="AA65" s="14">
        <f t="shared" si="95"/>
        <v>50.29765112680809</v>
      </c>
      <c r="AB65" s="14">
        <f t="shared" si="95"/>
        <v>50.29765112680809</v>
      </c>
      <c r="AC65" s="14">
        <f t="shared" si="95"/>
        <v>50.29765112680809</v>
      </c>
      <c r="AD65" s="14">
        <f t="shared" si="95"/>
        <v>50.29765112680809</v>
      </c>
      <c r="AE65" s="14">
        <f t="shared" si="95"/>
        <v>50.29765112680809</v>
      </c>
      <c r="AF65" s="14">
        <f t="shared" si="95"/>
        <v>50.29765112680809</v>
      </c>
      <c r="AG65" s="14">
        <f t="shared" si="95"/>
        <v>50.29765112680809</v>
      </c>
      <c r="AH65" s="14">
        <f t="shared" si="95"/>
        <v>50.29765112680809</v>
      </c>
      <c r="AI65" s="14">
        <f aca="true" t="shared" si="96" ref="AI65:BU65">AI64</f>
        <v>55.6</v>
      </c>
      <c r="AJ65" s="14">
        <f t="shared" si="96"/>
        <v>55.4</v>
      </c>
      <c r="AK65" s="14">
        <f t="shared" si="96"/>
        <v>56</v>
      </c>
      <c r="AL65" s="14">
        <f t="shared" si="96"/>
        <v>58.3</v>
      </c>
      <c r="AM65" s="14">
        <f t="shared" si="96"/>
        <v>58.7</v>
      </c>
      <c r="AN65" s="14">
        <f t="shared" si="96"/>
        <v>59.6</v>
      </c>
      <c r="AO65" s="14">
        <f t="shared" si="96"/>
        <v>60</v>
      </c>
      <c r="AP65" s="14">
        <f t="shared" si="96"/>
        <v>61.3</v>
      </c>
      <c r="AQ65" s="14">
        <f t="shared" si="96"/>
        <v>63.1</v>
      </c>
      <c r="AR65" s="14">
        <f t="shared" si="96"/>
        <v>63.9</v>
      </c>
      <c r="AS65" s="14">
        <f t="shared" si="96"/>
        <v>64.5</v>
      </c>
      <c r="AT65" s="14">
        <f t="shared" si="96"/>
        <v>64.6</v>
      </c>
      <c r="AU65" s="14">
        <f t="shared" si="96"/>
        <v>66.4</v>
      </c>
      <c r="AV65" s="14">
        <f t="shared" si="96"/>
        <v>66.3</v>
      </c>
      <c r="AW65" s="14">
        <f t="shared" si="96"/>
        <v>68.4</v>
      </c>
      <c r="AX65" s="14">
        <f t="shared" si="96"/>
        <v>70.1</v>
      </c>
      <c r="AY65" s="14">
        <f t="shared" si="96"/>
        <v>71.3</v>
      </c>
      <c r="AZ65" s="14">
        <f t="shared" si="96"/>
        <v>72.5</v>
      </c>
      <c r="BA65" s="14">
        <f t="shared" si="96"/>
        <v>74</v>
      </c>
      <c r="BB65" s="14" t="e">
        <f t="shared" si="96"/>
        <v>#REF!</v>
      </c>
      <c r="BC65" s="14">
        <f t="shared" si="96"/>
        <v>74.1</v>
      </c>
      <c r="BD65" s="14">
        <f t="shared" si="96"/>
        <v>74.3</v>
      </c>
      <c r="BE65" s="14">
        <f t="shared" si="96"/>
        <v>74.1</v>
      </c>
      <c r="BF65" s="14">
        <f t="shared" si="96"/>
        <v>74.7</v>
      </c>
      <c r="BG65" s="14">
        <f t="shared" si="96"/>
        <v>76.3</v>
      </c>
      <c r="BH65" s="14">
        <f t="shared" si="96"/>
        <v>78</v>
      </c>
      <c r="BI65" s="14">
        <f t="shared" si="96"/>
        <v>79.6</v>
      </c>
      <c r="BJ65" s="14">
        <f t="shared" si="96"/>
        <v>0</v>
      </c>
      <c r="BK65" s="14">
        <f t="shared" si="96"/>
        <v>0</v>
      </c>
      <c r="BL65" s="14">
        <f t="shared" si="96"/>
        <v>0</v>
      </c>
      <c r="BM65" s="14">
        <f t="shared" si="96"/>
        <v>0</v>
      </c>
      <c r="BN65" s="14">
        <f t="shared" si="96"/>
        <v>0</v>
      </c>
      <c r="BO65" s="14">
        <f t="shared" si="96"/>
        <v>0</v>
      </c>
      <c r="BP65" s="14">
        <f t="shared" si="96"/>
        <v>0</v>
      </c>
      <c r="BQ65" s="14">
        <f t="shared" si="96"/>
        <v>0</v>
      </c>
      <c r="BR65" s="14">
        <f t="shared" si="96"/>
        <v>0</v>
      </c>
      <c r="BS65" s="14">
        <f t="shared" si="96"/>
        <v>0</v>
      </c>
      <c r="BT65" s="14">
        <f t="shared" si="96"/>
        <v>0</v>
      </c>
      <c r="BU65" s="14">
        <f t="shared" si="96"/>
        <v>0</v>
      </c>
    </row>
    <row r="66" spans="1:73" ht="12.75">
      <c r="A66" s="16">
        <v>42</v>
      </c>
      <c r="B66" s="14">
        <f aca="true" t="shared" si="97" ref="B66:B78">B65</f>
        <v>50.29765112680809</v>
      </c>
      <c r="C66" s="14">
        <f t="shared" si="13"/>
        <v>50.29765112680809</v>
      </c>
      <c r="D66" s="14">
        <f t="shared" si="13"/>
        <v>50.29765112680809</v>
      </c>
      <c r="E66" s="14">
        <f t="shared" si="13"/>
        <v>50.29765112680809</v>
      </c>
      <c r="F66" s="14">
        <f t="shared" si="13"/>
        <v>50.29765112680809</v>
      </c>
      <c r="G66" s="14">
        <f t="shared" si="13"/>
        <v>50.29765112680809</v>
      </c>
      <c r="H66" s="14">
        <f t="shared" si="13"/>
        <v>50.29765112680809</v>
      </c>
      <c r="I66" s="14">
        <f aca="true" t="shared" si="98" ref="I66:U66">H66</f>
        <v>50.29765112680809</v>
      </c>
      <c r="J66" s="14">
        <f t="shared" si="98"/>
        <v>50.29765112680809</v>
      </c>
      <c r="K66" s="14">
        <f t="shared" si="98"/>
        <v>50.29765112680809</v>
      </c>
      <c r="L66" s="14">
        <f t="shared" si="98"/>
        <v>50.29765112680809</v>
      </c>
      <c r="M66" s="14">
        <f t="shared" si="98"/>
        <v>50.29765112680809</v>
      </c>
      <c r="N66" s="14">
        <f t="shared" si="98"/>
        <v>50.29765112680809</v>
      </c>
      <c r="O66" s="14">
        <f t="shared" si="98"/>
        <v>50.29765112680809</v>
      </c>
      <c r="P66" s="14">
        <f t="shared" si="98"/>
        <v>50.29765112680809</v>
      </c>
      <c r="Q66" s="14">
        <f t="shared" si="98"/>
        <v>50.29765112680809</v>
      </c>
      <c r="R66" s="14">
        <f t="shared" si="98"/>
        <v>50.29765112680809</v>
      </c>
      <c r="S66" s="14">
        <f t="shared" si="98"/>
        <v>50.29765112680809</v>
      </c>
      <c r="T66" s="14">
        <f t="shared" si="98"/>
        <v>50.29765112680809</v>
      </c>
      <c r="U66" s="14">
        <f t="shared" si="98"/>
        <v>50.29765112680809</v>
      </c>
      <c r="V66" s="14">
        <f aca="true" t="shared" si="99" ref="V66:AH66">U66</f>
        <v>50.29765112680809</v>
      </c>
      <c r="W66" s="14">
        <f t="shared" si="99"/>
        <v>50.29765112680809</v>
      </c>
      <c r="X66" s="14">
        <f t="shared" si="99"/>
        <v>50.29765112680809</v>
      </c>
      <c r="Y66" s="14">
        <f t="shared" si="99"/>
        <v>50.29765112680809</v>
      </c>
      <c r="Z66" s="14">
        <f t="shared" si="99"/>
        <v>50.29765112680809</v>
      </c>
      <c r="AA66" s="14">
        <f t="shared" si="99"/>
        <v>50.29765112680809</v>
      </c>
      <c r="AB66" s="14">
        <f t="shared" si="99"/>
        <v>50.29765112680809</v>
      </c>
      <c r="AC66" s="14">
        <f t="shared" si="99"/>
        <v>50.29765112680809</v>
      </c>
      <c r="AD66" s="14">
        <f t="shared" si="99"/>
        <v>50.29765112680809</v>
      </c>
      <c r="AE66" s="14">
        <f t="shared" si="99"/>
        <v>50.29765112680809</v>
      </c>
      <c r="AF66" s="14">
        <f t="shared" si="99"/>
        <v>50.29765112680809</v>
      </c>
      <c r="AG66" s="14">
        <f t="shared" si="99"/>
        <v>50.29765112680809</v>
      </c>
      <c r="AH66" s="14">
        <f t="shared" si="99"/>
        <v>50.29765112680809</v>
      </c>
      <c r="AI66" s="14">
        <f aca="true" t="shared" si="100" ref="AI66:AI78">AI65</f>
        <v>55.6</v>
      </c>
      <c r="AJ66" s="14">
        <f aca="true" t="shared" si="101" ref="AJ66:AS70">AJ65</f>
        <v>55.4</v>
      </c>
      <c r="AK66" s="14">
        <f t="shared" si="101"/>
        <v>56</v>
      </c>
      <c r="AL66" s="14">
        <f t="shared" si="101"/>
        <v>58.3</v>
      </c>
      <c r="AM66" s="14">
        <f t="shared" si="101"/>
        <v>58.7</v>
      </c>
      <c r="AN66" s="14">
        <f t="shared" si="101"/>
        <v>59.6</v>
      </c>
      <c r="AO66" s="14">
        <f t="shared" si="101"/>
        <v>60</v>
      </c>
      <c r="AP66" s="14">
        <f t="shared" si="101"/>
        <v>61.3</v>
      </c>
      <c r="AQ66" s="14">
        <f t="shared" si="101"/>
        <v>63.1</v>
      </c>
      <c r="AR66" s="14">
        <f t="shared" si="101"/>
        <v>63.9</v>
      </c>
      <c r="AS66" s="14">
        <f t="shared" si="101"/>
        <v>64.5</v>
      </c>
      <c r="AT66" s="14">
        <f aca="true" t="shared" si="102" ref="AT66:BC70">AT65</f>
        <v>64.6</v>
      </c>
      <c r="AU66" s="14">
        <f t="shared" si="102"/>
        <v>66.4</v>
      </c>
      <c r="AV66" s="14">
        <f t="shared" si="102"/>
        <v>66.3</v>
      </c>
      <c r="AW66" s="14">
        <f t="shared" si="102"/>
        <v>68.4</v>
      </c>
      <c r="AX66" s="14">
        <f t="shared" si="102"/>
        <v>70.1</v>
      </c>
      <c r="AY66" s="14">
        <f t="shared" si="102"/>
        <v>71.3</v>
      </c>
      <c r="AZ66" s="14">
        <f t="shared" si="102"/>
        <v>72.5</v>
      </c>
      <c r="BA66" s="14">
        <f t="shared" si="102"/>
        <v>74</v>
      </c>
      <c r="BB66" s="14" t="e">
        <f t="shared" si="102"/>
        <v>#REF!</v>
      </c>
      <c r="BC66" s="14">
        <f t="shared" si="102"/>
        <v>74.1</v>
      </c>
      <c r="BD66" s="14">
        <f aca="true" t="shared" si="103" ref="BD66:BM70">BD65</f>
        <v>74.3</v>
      </c>
      <c r="BE66" s="14">
        <f t="shared" si="103"/>
        <v>74.1</v>
      </c>
      <c r="BF66" s="14">
        <f t="shared" si="103"/>
        <v>74.7</v>
      </c>
      <c r="BG66" s="14">
        <f t="shared" si="103"/>
        <v>76.3</v>
      </c>
      <c r="BH66" s="14">
        <f t="shared" si="103"/>
        <v>78</v>
      </c>
      <c r="BI66" s="14">
        <f t="shared" si="103"/>
        <v>79.6</v>
      </c>
      <c r="BJ66" s="14">
        <f t="shared" si="103"/>
        <v>0</v>
      </c>
      <c r="BK66" s="14">
        <f t="shared" si="103"/>
        <v>0</v>
      </c>
      <c r="BL66" s="14">
        <f t="shared" si="103"/>
        <v>0</v>
      </c>
      <c r="BM66" s="14">
        <f t="shared" si="103"/>
        <v>0</v>
      </c>
      <c r="BN66" s="14">
        <f aca="true" t="shared" si="104" ref="BN66:BU70">BN65</f>
        <v>0</v>
      </c>
      <c r="BO66" s="14">
        <f t="shared" si="104"/>
        <v>0</v>
      </c>
      <c r="BP66" s="14">
        <f t="shared" si="104"/>
        <v>0</v>
      </c>
      <c r="BQ66" s="14">
        <f t="shared" si="104"/>
        <v>0</v>
      </c>
      <c r="BR66" s="14">
        <f t="shared" si="104"/>
        <v>0</v>
      </c>
      <c r="BS66" s="14">
        <f t="shared" si="104"/>
        <v>0</v>
      </c>
      <c r="BT66" s="14">
        <f t="shared" si="104"/>
        <v>0</v>
      </c>
      <c r="BU66" s="14">
        <f t="shared" si="104"/>
        <v>0</v>
      </c>
    </row>
    <row r="67" spans="1:73" ht="12.75">
      <c r="A67" s="16">
        <v>43</v>
      </c>
      <c r="B67" s="14">
        <f t="shared" si="97"/>
        <v>50.29765112680809</v>
      </c>
      <c r="C67" s="14">
        <f t="shared" si="13"/>
        <v>50.29765112680809</v>
      </c>
      <c r="D67" s="14">
        <f t="shared" si="13"/>
        <v>50.29765112680809</v>
      </c>
      <c r="E67" s="14">
        <f t="shared" si="13"/>
        <v>50.29765112680809</v>
      </c>
      <c r="F67" s="14">
        <f t="shared" si="13"/>
        <v>50.29765112680809</v>
      </c>
      <c r="G67" s="14">
        <f t="shared" si="13"/>
        <v>50.29765112680809</v>
      </c>
      <c r="H67" s="14">
        <f t="shared" si="13"/>
        <v>50.29765112680809</v>
      </c>
      <c r="I67" s="14">
        <f aca="true" t="shared" si="105" ref="I67:U67">H67</f>
        <v>50.29765112680809</v>
      </c>
      <c r="J67" s="14">
        <f t="shared" si="105"/>
        <v>50.29765112680809</v>
      </c>
      <c r="K67" s="14">
        <f t="shared" si="105"/>
        <v>50.29765112680809</v>
      </c>
      <c r="L67" s="14">
        <f t="shared" si="105"/>
        <v>50.29765112680809</v>
      </c>
      <c r="M67" s="14">
        <f t="shared" si="105"/>
        <v>50.29765112680809</v>
      </c>
      <c r="N67" s="14">
        <f t="shared" si="105"/>
        <v>50.29765112680809</v>
      </c>
      <c r="O67" s="14">
        <f t="shared" si="105"/>
        <v>50.29765112680809</v>
      </c>
      <c r="P67" s="14">
        <f t="shared" si="105"/>
        <v>50.29765112680809</v>
      </c>
      <c r="Q67" s="14">
        <f t="shared" si="105"/>
        <v>50.29765112680809</v>
      </c>
      <c r="R67" s="14">
        <f t="shared" si="105"/>
        <v>50.29765112680809</v>
      </c>
      <c r="S67" s="14">
        <f t="shared" si="105"/>
        <v>50.29765112680809</v>
      </c>
      <c r="T67" s="14">
        <f t="shared" si="105"/>
        <v>50.29765112680809</v>
      </c>
      <c r="U67" s="14">
        <f t="shared" si="105"/>
        <v>50.29765112680809</v>
      </c>
      <c r="V67" s="14">
        <f aca="true" t="shared" si="106" ref="V67:AH67">U67</f>
        <v>50.29765112680809</v>
      </c>
      <c r="W67" s="14">
        <f t="shared" si="106"/>
        <v>50.29765112680809</v>
      </c>
      <c r="X67" s="14">
        <f t="shared" si="106"/>
        <v>50.29765112680809</v>
      </c>
      <c r="Y67" s="14">
        <f t="shared" si="106"/>
        <v>50.29765112680809</v>
      </c>
      <c r="Z67" s="14">
        <f t="shared" si="106"/>
        <v>50.29765112680809</v>
      </c>
      <c r="AA67" s="14">
        <f t="shared" si="106"/>
        <v>50.29765112680809</v>
      </c>
      <c r="AB67" s="14">
        <f t="shared" si="106"/>
        <v>50.29765112680809</v>
      </c>
      <c r="AC67" s="14">
        <f t="shared" si="106"/>
        <v>50.29765112680809</v>
      </c>
      <c r="AD67" s="14">
        <f t="shared" si="106"/>
        <v>50.29765112680809</v>
      </c>
      <c r="AE67" s="14">
        <f t="shared" si="106"/>
        <v>50.29765112680809</v>
      </c>
      <c r="AF67" s="14">
        <f t="shared" si="106"/>
        <v>50.29765112680809</v>
      </c>
      <c r="AG67" s="14">
        <f t="shared" si="106"/>
        <v>50.29765112680809</v>
      </c>
      <c r="AH67" s="14">
        <f t="shared" si="106"/>
        <v>50.29765112680809</v>
      </c>
      <c r="AI67" s="14">
        <f t="shared" si="100"/>
        <v>55.6</v>
      </c>
      <c r="AJ67" s="14">
        <f t="shared" si="101"/>
        <v>55.4</v>
      </c>
      <c r="AK67" s="14">
        <f t="shared" si="101"/>
        <v>56</v>
      </c>
      <c r="AL67" s="14">
        <f t="shared" si="101"/>
        <v>58.3</v>
      </c>
      <c r="AM67" s="14">
        <f t="shared" si="101"/>
        <v>58.7</v>
      </c>
      <c r="AN67" s="14">
        <f t="shared" si="101"/>
        <v>59.6</v>
      </c>
      <c r="AO67" s="14">
        <f t="shared" si="101"/>
        <v>60</v>
      </c>
      <c r="AP67" s="14">
        <f t="shared" si="101"/>
        <v>61.3</v>
      </c>
      <c r="AQ67" s="14">
        <f t="shared" si="101"/>
        <v>63.1</v>
      </c>
      <c r="AR67" s="14">
        <f t="shared" si="101"/>
        <v>63.9</v>
      </c>
      <c r="AS67" s="14">
        <f t="shared" si="101"/>
        <v>64.5</v>
      </c>
      <c r="AT67" s="14">
        <f t="shared" si="102"/>
        <v>64.6</v>
      </c>
      <c r="AU67" s="14">
        <f t="shared" si="102"/>
        <v>66.4</v>
      </c>
      <c r="AV67" s="14">
        <f t="shared" si="102"/>
        <v>66.3</v>
      </c>
      <c r="AW67" s="14">
        <f t="shared" si="102"/>
        <v>68.4</v>
      </c>
      <c r="AX67" s="14">
        <f t="shared" si="102"/>
        <v>70.1</v>
      </c>
      <c r="AY67" s="14">
        <f t="shared" si="102"/>
        <v>71.3</v>
      </c>
      <c r="AZ67" s="14">
        <f t="shared" si="102"/>
        <v>72.5</v>
      </c>
      <c r="BA67" s="14">
        <f t="shared" si="102"/>
        <v>74</v>
      </c>
      <c r="BB67" s="14" t="e">
        <f t="shared" si="102"/>
        <v>#REF!</v>
      </c>
      <c r="BC67" s="14">
        <f t="shared" si="102"/>
        <v>74.1</v>
      </c>
      <c r="BD67" s="14">
        <f t="shared" si="103"/>
        <v>74.3</v>
      </c>
      <c r="BE67" s="14">
        <f t="shared" si="103"/>
        <v>74.1</v>
      </c>
      <c r="BF67" s="14">
        <f t="shared" si="103"/>
        <v>74.7</v>
      </c>
      <c r="BG67" s="14">
        <f t="shared" si="103"/>
        <v>76.3</v>
      </c>
      <c r="BH67" s="14">
        <f t="shared" si="103"/>
        <v>78</v>
      </c>
      <c r="BI67" s="14">
        <f t="shared" si="103"/>
        <v>79.6</v>
      </c>
      <c r="BJ67" s="14">
        <f t="shared" si="103"/>
        <v>0</v>
      </c>
      <c r="BK67" s="14">
        <f t="shared" si="103"/>
        <v>0</v>
      </c>
      <c r="BL67" s="14">
        <f t="shared" si="103"/>
        <v>0</v>
      </c>
      <c r="BM67" s="14">
        <f t="shared" si="103"/>
        <v>0</v>
      </c>
      <c r="BN67" s="14">
        <f t="shared" si="104"/>
        <v>0</v>
      </c>
      <c r="BO67" s="14">
        <f t="shared" si="104"/>
        <v>0</v>
      </c>
      <c r="BP67" s="14">
        <f t="shared" si="104"/>
        <v>0</v>
      </c>
      <c r="BQ67" s="14">
        <f t="shared" si="104"/>
        <v>0</v>
      </c>
      <c r="BR67" s="14">
        <f t="shared" si="104"/>
        <v>0</v>
      </c>
      <c r="BS67" s="14">
        <f t="shared" si="104"/>
        <v>0</v>
      </c>
      <c r="BT67" s="14">
        <f t="shared" si="104"/>
        <v>0</v>
      </c>
      <c r="BU67" s="14">
        <f t="shared" si="104"/>
        <v>0</v>
      </c>
    </row>
    <row r="68" spans="1:73" ht="12.75">
      <c r="A68" s="16">
        <v>44</v>
      </c>
      <c r="B68" s="14">
        <f t="shared" si="97"/>
        <v>50.29765112680809</v>
      </c>
      <c r="C68" s="14">
        <f t="shared" si="13"/>
        <v>50.29765112680809</v>
      </c>
      <c r="D68" s="14">
        <f t="shared" si="13"/>
        <v>50.29765112680809</v>
      </c>
      <c r="E68" s="14">
        <f t="shared" si="13"/>
        <v>50.29765112680809</v>
      </c>
      <c r="F68" s="14">
        <f t="shared" si="13"/>
        <v>50.29765112680809</v>
      </c>
      <c r="G68" s="14">
        <f t="shared" si="13"/>
        <v>50.29765112680809</v>
      </c>
      <c r="H68" s="14">
        <f t="shared" si="13"/>
        <v>50.29765112680809</v>
      </c>
      <c r="I68" s="14">
        <f aca="true" t="shared" si="107" ref="I68:U68">H68</f>
        <v>50.29765112680809</v>
      </c>
      <c r="J68" s="14">
        <f t="shared" si="107"/>
        <v>50.29765112680809</v>
      </c>
      <c r="K68" s="14">
        <f t="shared" si="107"/>
        <v>50.29765112680809</v>
      </c>
      <c r="L68" s="14">
        <f t="shared" si="107"/>
        <v>50.29765112680809</v>
      </c>
      <c r="M68" s="14">
        <f t="shared" si="107"/>
        <v>50.29765112680809</v>
      </c>
      <c r="N68" s="14">
        <f t="shared" si="107"/>
        <v>50.29765112680809</v>
      </c>
      <c r="O68" s="14">
        <f t="shared" si="107"/>
        <v>50.29765112680809</v>
      </c>
      <c r="P68" s="14">
        <f t="shared" si="107"/>
        <v>50.29765112680809</v>
      </c>
      <c r="Q68" s="14">
        <f t="shared" si="107"/>
        <v>50.29765112680809</v>
      </c>
      <c r="R68" s="14">
        <f t="shared" si="107"/>
        <v>50.29765112680809</v>
      </c>
      <c r="S68" s="14">
        <f t="shared" si="107"/>
        <v>50.29765112680809</v>
      </c>
      <c r="T68" s="14">
        <f t="shared" si="107"/>
        <v>50.29765112680809</v>
      </c>
      <c r="U68" s="14">
        <f t="shared" si="107"/>
        <v>50.29765112680809</v>
      </c>
      <c r="V68" s="14">
        <f aca="true" t="shared" si="108" ref="V68:AH68">U68</f>
        <v>50.29765112680809</v>
      </c>
      <c r="W68" s="14">
        <f t="shared" si="108"/>
        <v>50.29765112680809</v>
      </c>
      <c r="X68" s="14">
        <f t="shared" si="108"/>
        <v>50.29765112680809</v>
      </c>
      <c r="Y68" s="14">
        <f t="shared" si="108"/>
        <v>50.29765112680809</v>
      </c>
      <c r="Z68" s="14">
        <f t="shared" si="108"/>
        <v>50.29765112680809</v>
      </c>
      <c r="AA68" s="14">
        <f t="shared" si="108"/>
        <v>50.29765112680809</v>
      </c>
      <c r="AB68" s="14">
        <f t="shared" si="108"/>
        <v>50.29765112680809</v>
      </c>
      <c r="AC68" s="14">
        <f t="shared" si="108"/>
        <v>50.29765112680809</v>
      </c>
      <c r="AD68" s="14">
        <f t="shared" si="108"/>
        <v>50.29765112680809</v>
      </c>
      <c r="AE68" s="14">
        <f t="shared" si="108"/>
        <v>50.29765112680809</v>
      </c>
      <c r="AF68" s="14">
        <f t="shared" si="108"/>
        <v>50.29765112680809</v>
      </c>
      <c r="AG68" s="14">
        <f t="shared" si="108"/>
        <v>50.29765112680809</v>
      </c>
      <c r="AH68" s="14">
        <f t="shared" si="108"/>
        <v>50.29765112680809</v>
      </c>
      <c r="AI68" s="14">
        <f t="shared" si="100"/>
        <v>55.6</v>
      </c>
      <c r="AJ68" s="14">
        <f t="shared" si="101"/>
        <v>55.4</v>
      </c>
      <c r="AK68" s="14">
        <f t="shared" si="101"/>
        <v>56</v>
      </c>
      <c r="AL68" s="14">
        <f t="shared" si="101"/>
        <v>58.3</v>
      </c>
      <c r="AM68" s="14">
        <f t="shared" si="101"/>
        <v>58.7</v>
      </c>
      <c r="AN68" s="14">
        <f t="shared" si="101"/>
        <v>59.6</v>
      </c>
      <c r="AO68" s="14">
        <f t="shared" si="101"/>
        <v>60</v>
      </c>
      <c r="AP68" s="14">
        <f t="shared" si="101"/>
        <v>61.3</v>
      </c>
      <c r="AQ68" s="14">
        <f t="shared" si="101"/>
        <v>63.1</v>
      </c>
      <c r="AR68" s="14">
        <f t="shared" si="101"/>
        <v>63.9</v>
      </c>
      <c r="AS68" s="14">
        <f t="shared" si="101"/>
        <v>64.5</v>
      </c>
      <c r="AT68" s="14">
        <f t="shared" si="102"/>
        <v>64.6</v>
      </c>
      <c r="AU68" s="14">
        <f t="shared" si="102"/>
        <v>66.4</v>
      </c>
      <c r="AV68" s="14">
        <f t="shared" si="102"/>
        <v>66.3</v>
      </c>
      <c r="AW68" s="14">
        <f t="shared" si="102"/>
        <v>68.4</v>
      </c>
      <c r="AX68" s="14">
        <f t="shared" si="102"/>
        <v>70.1</v>
      </c>
      <c r="AY68" s="14">
        <f t="shared" si="102"/>
        <v>71.3</v>
      </c>
      <c r="AZ68" s="14">
        <f t="shared" si="102"/>
        <v>72.5</v>
      </c>
      <c r="BA68" s="14">
        <f t="shared" si="102"/>
        <v>74</v>
      </c>
      <c r="BB68" s="14" t="e">
        <f t="shared" si="102"/>
        <v>#REF!</v>
      </c>
      <c r="BC68" s="14">
        <f t="shared" si="102"/>
        <v>74.1</v>
      </c>
      <c r="BD68" s="14">
        <f t="shared" si="103"/>
        <v>74.3</v>
      </c>
      <c r="BE68" s="14">
        <f t="shared" si="103"/>
        <v>74.1</v>
      </c>
      <c r="BF68" s="14">
        <f t="shared" si="103"/>
        <v>74.7</v>
      </c>
      <c r="BG68" s="14">
        <f t="shared" si="103"/>
        <v>76.3</v>
      </c>
      <c r="BH68" s="14">
        <f t="shared" si="103"/>
        <v>78</v>
      </c>
      <c r="BI68" s="14">
        <f t="shared" si="103"/>
        <v>79.6</v>
      </c>
      <c r="BJ68" s="14">
        <f t="shared" si="103"/>
        <v>0</v>
      </c>
      <c r="BK68" s="14">
        <f t="shared" si="103"/>
        <v>0</v>
      </c>
      <c r="BL68" s="14">
        <f t="shared" si="103"/>
        <v>0</v>
      </c>
      <c r="BM68" s="14">
        <f t="shared" si="103"/>
        <v>0</v>
      </c>
      <c r="BN68" s="14">
        <f t="shared" si="104"/>
        <v>0</v>
      </c>
      <c r="BO68" s="14">
        <f t="shared" si="104"/>
        <v>0</v>
      </c>
      <c r="BP68" s="14">
        <f t="shared" si="104"/>
        <v>0</v>
      </c>
      <c r="BQ68" s="14">
        <f t="shared" si="104"/>
        <v>0</v>
      </c>
      <c r="BR68" s="14">
        <f t="shared" si="104"/>
        <v>0</v>
      </c>
      <c r="BS68" s="14">
        <f t="shared" si="104"/>
        <v>0</v>
      </c>
      <c r="BT68" s="14">
        <f t="shared" si="104"/>
        <v>0</v>
      </c>
      <c r="BU68" s="14">
        <f t="shared" si="104"/>
        <v>0</v>
      </c>
    </row>
    <row r="69" spans="1:73" ht="12.75">
      <c r="A69" s="16">
        <v>45</v>
      </c>
      <c r="B69" s="14">
        <f t="shared" si="97"/>
        <v>50.29765112680809</v>
      </c>
      <c r="C69" s="14">
        <f t="shared" si="13"/>
        <v>50.29765112680809</v>
      </c>
      <c r="D69" s="14">
        <f t="shared" si="13"/>
        <v>50.29765112680809</v>
      </c>
      <c r="E69" s="14">
        <f t="shared" si="13"/>
        <v>50.29765112680809</v>
      </c>
      <c r="F69" s="14">
        <f t="shared" si="13"/>
        <v>50.29765112680809</v>
      </c>
      <c r="G69" s="14">
        <f t="shared" si="13"/>
        <v>50.29765112680809</v>
      </c>
      <c r="H69" s="14">
        <f t="shared" si="13"/>
        <v>50.29765112680809</v>
      </c>
      <c r="I69" s="14">
        <f aca="true" t="shared" si="109" ref="I69:U69">H69</f>
        <v>50.29765112680809</v>
      </c>
      <c r="J69" s="14">
        <f t="shared" si="109"/>
        <v>50.29765112680809</v>
      </c>
      <c r="K69" s="14">
        <f t="shared" si="109"/>
        <v>50.29765112680809</v>
      </c>
      <c r="L69" s="14">
        <f t="shared" si="109"/>
        <v>50.29765112680809</v>
      </c>
      <c r="M69" s="14">
        <f t="shared" si="109"/>
        <v>50.29765112680809</v>
      </c>
      <c r="N69" s="14">
        <f t="shared" si="109"/>
        <v>50.29765112680809</v>
      </c>
      <c r="O69" s="14">
        <f t="shared" si="109"/>
        <v>50.29765112680809</v>
      </c>
      <c r="P69" s="14">
        <f t="shared" si="109"/>
        <v>50.29765112680809</v>
      </c>
      <c r="Q69" s="14">
        <f t="shared" si="109"/>
        <v>50.29765112680809</v>
      </c>
      <c r="R69" s="14">
        <f t="shared" si="109"/>
        <v>50.29765112680809</v>
      </c>
      <c r="S69" s="14">
        <f t="shared" si="109"/>
        <v>50.29765112680809</v>
      </c>
      <c r="T69" s="14">
        <f t="shared" si="109"/>
        <v>50.29765112680809</v>
      </c>
      <c r="U69" s="14">
        <f t="shared" si="109"/>
        <v>50.29765112680809</v>
      </c>
      <c r="V69" s="14">
        <f aca="true" t="shared" si="110" ref="V69:AH69">U69</f>
        <v>50.29765112680809</v>
      </c>
      <c r="W69" s="14">
        <f t="shared" si="110"/>
        <v>50.29765112680809</v>
      </c>
      <c r="X69" s="14">
        <f t="shared" si="110"/>
        <v>50.29765112680809</v>
      </c>
      <c r="Y69" s="14">
        <f t="shared" si="110"/>
        <v>50.29765112680809</v>
      </c>
      <c r="Z69" s="14">
        <f t="shared" si="110"/>
        <v>50.29765112680809</v>
      </c>
      <c r="AA69" s="14">
        <f t="shared" si="110"/>
        <v>50.29765112680809</v>
      </c>
      <c r="AB69" s="14">
        <f t="shared" si="110"/>
        <v>50.29765112680809</v>
      </c>
      <c r="AC69" s="14">
        <f t="shared" si="110"/>
        <v>50.29765112680809</v>
      </c>
      <c r="AD69" s="14">
        <f t="shared" si="110"/>
        <v>50.29765112680809</v>
      </c>
      <c r="AE69" s="14">
        <f t="shared" si="110"/>
        <v>50.29765112680809</v>
      </c>
      <c r="AF69" s="14">
        <f t="shared" si="110"/>
        <v>50.29765112680809</v>
      </c>
      <c r="AG69" s="14">
        <f t="shared" si="110"/>
        <v>50.29765112680809</v>
      </c>
      <c r="AH69" s="14">
        <f t="shared" si="110"/>
        <v>50.29765112680809</v>
      </c>
      <c r="AI69" s="14">
        <f t="shared" si="100"/>
        <v>55.6</v>
      </c>
      <c r="AJ69" s="14">
        <f t="shared" si="101"/>
        <v>55.4</v>
      </c>
      <c r="AK69" s="14">
        <f t="shared" si="101"/>
        <v>56</v>
      </c>
      <c r="AL69" s="14">
        <f t="shared" si="101"/>
        <v>58.3</v>
      </c>
      <c r="AM69" s="14">
        <f t="shared" si="101"/>
        <v>58.7</v>
      </c>
      <c r="AN69" s="14">
        <f t="shared" si="101"/>
        <v>59.6</v>
      </c>
      <c r="AO69" s="14">
        <f t="shared" si="101"/>
        <v>60</v>
      </c>
      <c r="AP69" s="14">
        <f t="shared" si="101"/>
        <v>61.3</v>
      </c>
      <c r="AQ69" s="14">
        <f t="shared" si="101"/>
        <v>63.1</v>
      </c>
      <c r="AR69" s="14">
        <f t="shared" si="101"/>
        <v>63.9</v>
      </c>
      <c r="AS69" s="14">
        <f t="shared" si="101"/>
        <v>64.5</v>
      </c>
      <c r="AT69" s="14">
        <f t="shared" si="102"/>
        <v>64.6</v>
      </c>
      <c r="AU69" s="14">
        <f t="shared" si="102"/>
        <v>66.4</v>
      </c>
      <c r="AV69" s="14">
        <f t="shared" si="102"/>
        <v>66.3</v>
      </c>
      <c r="AW69" s="14">
        <f t="shared" si="102"/>
        <v>68.4</v>
      </c>
      <c r="AX69" s="14">
        <f t="shared" si="102"/>
        <v>70.1</v>
      </c>
      <c r="AY69" s="14">
        <f t="shared" si="102"/>
        <v>71.3</v>
      </c>
      <c r="AZ69" s="14">
        <f t="shared" si="102"/>
        <v>72.5</v>
      </c>
      <c r="BA69" s="14">
        <f t="shared" si="102"/>
        <v>74</v>
      </c>
      <c r="BB69" s="14" t="e">
        <f t="shared" si="102"/>
        <v>#REF!</v>
      </c>
      <c r="BC69" s="14">
        <f t="shared" si="102"/>
        <v>74.1</v>
      </c>
      <c r="BD69" s="14">
        <f t="shared" si="103"/>
        <v>74.3</v>
      </c>
      <c r="BE69" s="14">
        <f t="shared" si="103"/>
        <v>74.1</v>
      </c>
      <c r="BF69" s="14">
        <f t="shared" si="103"/>
        <v>74.7</v>
      </c>
      <c r="BG69" s="14">
        <f t="shared" si="103"/>
        <v>76.3</v>
      </c>
      <c r="BH69" s="14">
        <f t="shared" si="103"/>
        <v>78</v>
      </c>
      <c r="BI69" s="14">
        <f t="shared" si="103"/>
        <v>79.6</v>
      </c>
      <c r="BJ69" s="14">
        <f t="shared" si="103"/>
        <v>0</v>
      </c>
      <c r="BK69" s="14">
        <f t="shared" si="103"/>
        <v>0</v>
      </c>
      <c r="BL69" s="14">
        <f t="shared" si="103"/>
        <v>0</v>
      </c>
      <c r="BM69" s="14">
        <f t="shared" si="103"/>
        <v>0</v>
      </c>
      <c r="BN69" s="14">
        <f t="shared" si="104"/>
        <v>0</v>
      </c>
      <c r="BO69" s="14">
        <f t="shared" si="104"/>
        <v>0</v>
      </c>
      <c r="BP69" s="14">
        <f t="shared" si="104"/>
        <v>0</v>
      </c>
      <c r="BQ69" s="14">
        <f t="shared" si="104"/>
        <v>0</v>
      </c>
      <c r="BR69" s="14">
        <f t="shared" si="104"/>
        <v>0</v>
      </c>
      <c r="BS69" s="14">
        <f t="shared" si="104"/>
        <v>0</v>
      </c>
      <c r="BT69" s="14">
        <f t="shared" si="104"/>
        <v>0</v>
      </c>
      <c r="BU69" s="14">
        <f t="shared" si="104"/>
        <v>0</v>
      </c>
    </row>
    <row r="70" spans="1:73" ht="12.75">
      <c r="A70" s="16">
        <v>46</v>
      </c>
      <c r="B70" s="14">
        <f t="shared" si="97"/>
        <v>50.29765112680809</v>
      </c>
      <c r="C70" s="14">
        <f t="shared" si="13"/>
        <v>50.29765112680809</v>
      </c>
      <c r="D70" s="14">
        <f t="shared" si="13"/>
        <v>50.29765112680809</v>
      </c>
      <c r="E70" s="14">
        <f t="shared" si="13"/>
        <v>50.29765112680809</v>
      </c>
      <c r="F70" s="14">
        <f t="shared" si="13"/>
        <v>50.29765112680809</v>
      </c>
      <c r="G70" s="14">
        <f t="shared" si="13"/>
        <v>50.29765112680809</v>
      </c>
      <c r="H70" s="14">
        <f t="shared" si="13"/>
        <v>50.29765112680809</v>
      </c>
      <c r="I70" s="14">
        <f aca="true" t="shared" si="111" ref="I70:U70">H70</f>
        <v>50.29765112680809</v>
      </c>
      <c r="J70" s="14">
        <f t="shared" si="111"/>
        <v>50.29765112680809</v>
      </c>
      <c r="K70" s="14">
        <f t="shared" si="111"/>
        <v>50.29765112680809</v>
      </c>
      <c r="L70" s="14">
        <f t="shared" si="111"/>
        <v>50.29765112680809</v>
      </c>
      <c r="M70" s="14">
        <f t="shared" si="111"/>
        <v>50.29765112680809</v>
      </c>
      <c r="N70" s="14">
        <f t="shared" si="111"/>
        <v>50.29765112680809</v>
      </c>
      <c r="O70" s="14">
        <f t="shared" si="111"/>
        <v>50.29765112680809</v>
      </c>
      <c r="P70" s="14">
        <f t="shared" si="111"/>
        <v>50.29765112680809</v>
      </c>
      <c r="Q70" s="14">
        <f t="shared" si="111"/>
        <v>50.29765112680809</v>
      </c>
      <c r="R70" s="14">
        <f t="shared" si="111"/>
        <v>50.29765112680809</v>
      </c>
      <c r="S70" s="14">
        <f t="shared" si="111"/>
        <v>50.29765112680809</v>
      </c>
      <c r="T70" s="14">
        <f t="shared" si="111"/>
        <v>50.29765112680809</v>
      </c>
      <c r="U70" s="14">
        <f t="shared" si="111"/>
        <v>50.29765112680809</v>
      </c>
      <c r="V70" s="14">
        <f aca="true" t="shared" si="112" ref="V70:AH70">U70</f>
        <v>50.29765112680809</v>
      </c>
      <c r="W70" s="14">
        <f t="shared" si="112"/>
        <v>50.29765112680809</v>
      </c>
      <c r="X70" s="14">
        <f t="shared" si="112"/>
        <v>50.29765112680809</v>
      </c>
      <c r="Y70" s="14">
        <f t="shared" si="112"/>
        <v>50.29765112680809</v>
      </c>
      <c r="Z70" s="14">
        <f t="shared" si="112"/>
        <v>50.29765112680809</v>
      </c>
      <c r="AA70" s="14">
        <f t="shared" si="112"/>
        <v>50.29765112680809</v>
      </c>
      <c r="AB70" s="14">
        <f t="shared" si="112"/>
        <v>50.29765112680809</v>
      </c>
      <c r="AC70" s="14">
        <f t="shared" si="112"/>
        <v>50.29765112680809</v>
      </c>
      <c r="AD70" s="14">
        <f t="shared" si="112"/>
        <v>50.29765112680809</v>
      </c>
      <c r="AE70" s="14">
        <f t="shared" si="112"/>
        <v>50.29765112680809</v>
      </c>
      <c r="AF70" s="14">
        <f t="shared" si="112"/>
        <v>50.29765112680809</v>
      </c>
      <c r="AG70" s="14">
        <f t="shared" si="112"/>
        <v>50.29765112680809</v>
      </c>
      <c r="AH70" s="14">
        <f t="shared" si="112"/>
        <v>50.29765112680809</v>
      </c>
      <c r="AI70" s="14">
        <f t="shared" si="100"/>
        <v>55.6</v>
      </c>
      <c r="AJ70" s="14">
        <f t="shared" si="101"/>
        <v>55.4</v>
      </c>
      <c r="AK70" s="14">
        <f t="shared" si="101"/>
        <v>56</v>
      </c>
      <c r="AL70" s="14">
        <f t="shared" si="101"/>
        <v>58.3</v>
      </c>
      <c r="AM70" s="14">
        <f t="shared" si="101"/>
        <v>58.7</v>
      </c>
      <c r="AN70" s="14">
        <f t="shared" si="101"/>
        <v>59.6</v>
      </c>
      <c r="AO70" s="14">
        <f t="shared" si="101"/>
        <v>60</v>
      </c>
      <c r="AP70" s="14">
        <f t="shared" si="101"/>
        <v>61.3</v>
      </c>
      <c r="AQ70" s="14">
        <f t="shared" si="101"/>
        <v>63.1</v>
      </c>
      <c r="AR70" s="14">
        <f t="shared" si="101"/>
        <v>63.9</v>
      </c>
      <c r="AS70" s="14">
        <f t="shared" si="101"/>
        <v>64.5</v>
      </c>
      <c r="AT70" s="14">
        <f t="shared" si="102"/>
        <v>64.6</v>
      </c>
      <c r="AU70" s="14">
        <f t="shared" si="102"/>
        <v>66.4</v>
      </c>
      <c r="AV70" s="14">
        <f t="shared" si="102"/>
        <v>66.3</v>
      </c>
      <c r="AW70" s="14">
        <f t="shared" si="102"/>
        <v>68.4</v>
      </c>
      <c r="AX70" s="14">
        <f t="shared" si="102"/>
        <v>70.1</v>
      </c>
      <c r="AY70" s="14">
        <f t="shared" si="102"/>
        <v>71.3</v>
      </c>
      <c r="AZ70" s="14">
        <f t="shared" si="102"/>
        <v>72.5</v>
      </c>
      <c r="BA70" s="14">
        <f t="shared" si="102"/>
        <v>74</v>
      </c>
      <c r="BB70" s="14" t="e">
        <f t="shared" si="102"/>
        <v>#REF!</v>
      </c>
      <c r="BC70" s="14">
        <f t="shared" si="102"/>
        <v>74.1</v>
      </c>
      <c r="BD70" s="14">
        <f t="shared" si="103"/>
        <v>74.3</v>
      </c>
      <c r="BE70" s="14">
        <f t="shared" si="103"/>
        <v>74.1</v>
      </c>
      <c r="BF70" s="14">
        <f t="shared" si="103"/>
        <v>74.7</v>
      </c>
      <c r="BG70" s="14">
        <f t="shared" si="103"/>
        <v>76.3</v>
      </c>
      <c r="BH70" s="14">
        <f t="shared" si="103"/>
        <v>78</v>
      </c>
      <c r="BI70" s="14">
        <f t="shared" si="103"/>
        <v>79.6</v>
      </c>
      <c r="BJ70" s="14">
        <f t="shared" si="103"/>
        <v>0</v>
      </c>
      <c r="BK70" s="14">
        <f t="shared" si="103"/>
        <v>0</v>
      </c>
      <c r="BL70" s="14">
        <f t="shared" si="103"/>
        <v>0</v>
      </c>
      <c r="BM70" s="14">
        <f t="shared" si="103"/>
        <v>0</v>
      </c>
      <c r="BN70" s="14">
        <f t="shared" si="104"/>
        <v>0</v>
      </c>
      <c r="BO70" s="14">
        <f t="shared" si="104"/>
        <v>0</v>
      </c>
      <c r="BP70" s="14">
        <f t="shared" si="104"/>
        <v>0</v>
      </c>
      <c r="BQ70" s="14">
        <f t="shared" si="104"/>
        <v>0</v>
      </c>
      <c r="BR70" s="14">
        <f t="shared" si="104"/>
        <v>0</v>
      </c>
      <c r="BS70" s="14">
        <f t="shared" si="104"/>
        <v>0</v>
      </c>
      <c r="BT70" s="14">
        <f t="shared" si="104"/>
        <v>0</v>
      </c>
      <c r="BU70" s="14">
        <f t="shared" si="104"/>
        <v>0</v>
      </c>
    </row>
    <row r="71" spans="1:73" ht="12.75">
      <c r="A71" s="16">
        <v>47</v>
      </c>
      <c r="B71" s="14">
        <f t="shared" si="97"/>
        <v>50.29765112680809</v>
      </c>
      <c r="C71" s="14">
        <f t="shared" si="13"/>
        <v>50.29765112680809</v>
      </c>
      <c r="D71" s="14">
        <f t="shared" si="13"/>
        <v>50.29765112680809</v>
      </c>
      <c r="E71" s="14">
        <f t="shared" si="13"/>
        <v>50.29765112680809</v>
      </c>
      <c r="F71" s="14">
        <f t="shared" si="13"/>
        <v>50.29765112680809</v>
      </c>
      <c r="G71" s="14">
        <f t="shared" si="13"/>
        <v>50.29765112680809</v>
      </c>
      <c r="H71" s="14">
        <f t="shared" si="13"/>
        <v>50.29765112680809</v>
      </c>
      <c r="I71" s="14">
        <f aca="true" t="shared" si="113" ref="I71:U71">H71</f>
        <v>50.29765112680809</v>
      </c>
      <c r="J71" s="14">
        <f t="shared" si="113"/>
        <v>50.29765112680809</v>
      </c>
      <c r="K71" s="14">
        <f t="shared" si="113"/>
        <v>50.29765112680809</v>
      </c>
      <c r="L71" s="14">
        <f t="shared" si="113"/>
        <v>50.29765112680809</v>
      </c>
      <c r="M71" s="14">
        <f t="shared" si="113"/>
        <v>50.29765112680809</v>
      </c>
      <c r="N71" s="14">
        <f t="shared" si="113"/>
        <v>50.29765112680809</v>
      </c>
      <c r="O71" s="14">
        <f t="shared" si="113"/>
        <v>50.29765112680809</v>
      </c>
      <c r="P71" s="14">
        <f t="shared" si="113"/>
        <v>50.29765112680809</v>
      </c>
      <c r="Q71" s="14">
        <f t="shared" si="113"/>
        <v>50.29765112680809</v>
      </c>
      <c r="R71" s="14">
        <f t="shared" si="113"/>
        <v>50.29765112680809</v>
      </c>
      <c r="S71" s="14">
        <f t="shared" si="113"/>
        <v>50.29765112680809</v>
      </c>
      <c r="T71" s="14">
        <f t="shared" si="113"/>
        <v>50.29765112680809</v>
      </c>
      <c r="U71" s="14">
        <f t="shared" si="113"/>
        <v>50.29765112680809</v>
      </c>
      <c r="V71" s="14">
        <f aca="true" t="shared" si="114" ref="V71:AH71">U71</f>
        <v>50.29765112680809</v>
      </c>
      <c r="W71" s="14">
        <f t="shared" si="114"/>
        <v>50.29765112680809</v>
      </c>
      <c r="X71" s="14">
        <f t="shared" si="114"/>
        <v>50.29765112680809</v>
      </c>
      <c r="Y71" s="14">
        <f t="shared" si="114"/>
        <v>50.29765112680809</v>
      </c>
      <c r="Z71" s="14">
        <f t="shared" si="114"/>
        <v>50.29765112680809</v>
      </c>
      <c r="AA71" s="14">
        <f t="shared" si="114"/>
        <v>50.29765112680809</v>
      </c>
      <c r="AB71" s="14">
        <f t="shared" si="114"/>
        <v>50.29765112680809</v>
      </c>
      <c r="AC71" s="14">
        <f t="shared" si="114"/>
        <v>50.29765112680809</v>
      </c>
      <c r="AD71" s="14">
        <f t="shared" si="114"/>
        <v>50.29765112680809</v>
      </c>
      <c r="AE71" s="14">
        <f t="shared" si="114"/>
        <v>50.29765112680809</v>
      </c>
      <c r="AF71" s="14">
        <f t="shared" si="114"/>
        <v>50.29765112680809</v>
      </c>
      <c r="AG71" s="14">
        <f t="shared" si="114"/>
        <v>50.29765112680809</v>
      </c>
      <c r="AH71" s="14">
        <f t="shared" si="114"/>
        <v>50.29765112680809</v>
      </c>
      <c r="AI71" s="14">
        <f t="shared" si="100"/>
        <v>55.6</v>
      </c>
      <c r="AJ71" s="14">
        <f aca="true" t="shared" si="115" ref="AJ71:BJ71">AJ70</f>
        <v>55.4</v>
      </c>
      <c r="AK71" s="14">
        <f t="shared" si="115"/>
        <v>56</v>
      </c>
      <c r="AL71" s="14">
        <f t="shared" si="115"/>
        <v>58.3</v>
      </c>
      <c r="AM71" s="14">
        <f t="shared" si="115"/>
        <v>58.7</v>
      </c>
      <c r="AN71" s="14">
        <f t="shared" si="115"/>
        <v>59.6</v>
      </c>
      <c r="AO71" s="14">
        <f t="shared" si="115"/>
        <v>60</v>
      </c>
      <c r="AP71" s="14">
        <f t="shared" si="115"/>
        <v>61.3</v>
      </c>
      <c r="AQ71" s="14">
        <f t="shared" si="115"/>
        <v>63.1</v>
      </c>
      <c r="AR71" s="14">
        <f t="shared" si="115"/>
        <v>63.9</v>
      </c>
      <c r="AS71" s="14">
        <f t="shared" si="115"/>
        <v>64.5</v>
      </c>
      <c r="AT71" s="14">
        <f t="shared" si="115"/>
        <v>64.6</v>
      </c>
      <c r="AU71" s="14">
        <f t="shared" si="115"/>
        <v>66.4</v>
      </c>
      <c r="AV71" s="14">
        <f t="shared" si="115"/>
        <v>66.3</v>
      </c>
      <c r="AW71" s="14">
        <f t="shared" si="115"/>
        <v>68.4</v>
      </c>
      <c r="AX71" s="14">
        <f t="shared" si="115"/>
        <v>70.1</v>
      </c>
      <c r="AY71" s="14">
        <f t="shared" si="115"/>
        <v>71.3</v>
      </c>
      <c r="AZ71" s="14">
        <f t="shared" si="115"/>
        <v>72.5</v>
      </c>
      <c r="BA71" s="14">
        <f t="shared" si="115"/>
        <v>74</v>
      </c>
      <c r="BB71" s="14" t="e">
        <f t="shared" si="115"/>
        <v>#REF!</v>
      </c>
      <c r="BC71" s="14">
        <f t="shared" si="115"/>
        <v>74.1</v>
      </c>
      <c r="BD71" s="14">
        <f t="shared" si="115"/>
        <v>74.3</v>
      </c>
      <c r="BE71" s="14">
        <f t="shared" si="115"/>
        <v>74.1</v>
      </c>
      <c r="BF71" s="14">
        <f t="shared" si="115"/>
        <v>74.7</v>
      </c>
      <c r="BG71" s="14">
        <f t="shared" si="115"/>
        <v>76.3</v>
      </c>
      <c r="BH71" s="14">
        <f t="shared" si="115"/>
        <v>78</v>
      </c>
      <c r="BI71" s="14">
        <f t="shared" si="115"/>
        <v>79.6</v>
      </c>
      <c r="BJ71" s="14">
        <f t="shared" si="115"/>
        <v>0</v>
      </c>
      <c r="BK71" s="14">
        <f aca="true" t="shared" si="116" ref="BK71:BK78">BK70</f>
        <v>0</v>
      </c>
      <c r="BL71" s="14">
        <f aca="true" t="shared" si="117" ref="BL71:BL78">BL70</f>
        <v>0</v>
      </c>
      <c r="BM71" s="14">
        <f aca="true" t="shared" si="118" ref="BM71:BM78">BM70</f>
        <v>0</v>
      </c>
      <c r="BN71" s="14">
        <f aca="true" t="shared" si="119" ref="BN71:BN78">BN70</f>
        <v>0</v>
      </c>
      <c r="BO71" s="14">
        <f aca="true" t="shared" si="120" ref="BO71:BO78">BO70</f>
        <v>0</v>
      </c>
      <c r="BP71" s="14">
        <f aca="true" t="shared" si="121" ref="BP71:BP78">BP70</f>
        <v>0</v>
      </c>
      <c r="BQ71" s="14">
        <f aca="true" t="shared" si="122" ref="BQ71:BQ78">BQ70</f>
        <v>0</v>
      </c>
      <c r="BR71" s="14">
        <f aca="true" t="shared" si="123" ref="BR71:BR78">BR70</f>
        <v>0</v>
      </c>
      <c r="BS71" s="14">
        <f aca="true" t="shared" si="124" ref="BS71:BS78">BS70</f>
        <v>0</v>
      </c>
      <c r="BT71" s="14">
        <f aca="true" t="shared" si="125" ref="BT71:BT78">BT70</f>
        <v>0</v>
      </c>
      <c r="BU71" s="14">
        <f aca="true" t="shared" si="126" ref="BU71:BU78">BU70</f>
        <v>0</v>
      </c>
    </row>
    <row r="72" spans="1:73" ht="12.75">
      <c r="A72" s="16">
        <v>48</v>
      </c>
      <c r="B72" s="14">
        <f t="shared" si="97"/>
        <v>50.29765112680809</v>
      </c>
      <c r="C72" s="14">
        <f t="shared" si="13"/>
        <v>50.29765112680809</v>
      </c>
      <c r="D72" s="14">
        <f t="shared" si="13"/>
        <v>50.29765112680809</v>
      </c>
      <c r="E72" s="14">
        <f t="shared" si="13"/>
        <v>50.29765112680809</v>
      </c>
      <c r="F72" s="14">
        <f t="shared" si="13"/>
        <v>50.29765112680809</v>
      </c>
      <c r="G72" s="14">
        <f t="shared" si="13"/>
        <v>50.29765112680809</v>
      </c>
      <c r="H72" s="14">
        <f t="shared" si="13"/>
        <v>50.29765112680809</v>
      </c>
      <c r="I72" s="14">
        <f aca="true" t="shared" si="127" ref="I72:U72">H72</f>
        <v>50.29765112680809</v>
      </c>
      <c r="J72" s="14">
        <f t="shared" si="127"/>
        <v>50.29765112680809</v>
      </c>
      <c r="K72" s="14">
        <f t="shared" si="127"/>
        <v>50.29765112680809</v>
      </c>
      <c r="L72" s="14">
        <f t="shared" si="127"/>
        <v>50.29765112680809</v>
      </c>
      <c r="M72" s="14">
        <f t="shared" si="127"/>
        <v>50.29765112680809</v>
      </c>
      <c r="N72" s="14">
        <f t="shared" si="127"/>
        <v>50.29765112680809</v>
      </c>
      <c r="O72" s="14">
        <f t="shared" si="127"/>
        <v>50.29765112680809</v>
      </c>
      <c r="P72" s="14">
        <f t="shared" si="127"/>
        <v>50.29765112680809</v>
      </c>
      <c r="Q72" s="14">
        <f t="shared" si="127"/>
        <v>50.29765112680809</v>
      </c>
      <c r="R72" s="14">
        <f t="shared" si="127"/>
        <v>50.29765112680809</v>
      </c>
      <c r="S72" s="14">
        <f t="shared" si="127"/>
        <v>50.29765112680809</v>
      </c>
      <c r="T72" s="14">
        <f t="shared" si="127"/>
        <v>50.29765112680809</v>
      </c>
      <c r="U72" s="14">
        <f t="shared" si="127"/>
        <v>50.29765112680809</v>
      </c>
      <c r="V72" s="14">
        <f aca="true" t="shared" si="128" ref="V72:AH72">U72</f>
        <v>50.29765112680809</v>
      </c>
      <c r="W72" s="14">
        <f t="shared" si="128"/>
        <v>50.29765112680809</v>
      </c>
      <c r="X72" s="14">
        <f t="shared" si="128"/>
        <v>50.29765112680809</v>
      </c>
      <c r="Y72" s="14">
        <f t="shared" si="128"/>
        <v>50.29765112680809</v>
      </c>
      <c r="Z72" s="14">
        <f t="shared" si="128"/>
        <v>50.29765112680809</v>
      </c>
      <c r="AA72" s="14">
        <f t="shared" si="128"/>
        <v>50.29765112680809</v>
      </c>
      <c r="AB72" s="14">
        <f t="shared" si="128"/>
        <v>50.29765112680809</v>
      </c>
      <c r="AC72" s="14">
        <f t="shared" si="128"/>
        <v>50.29765112680809</v>
      </c>
      <c r="AD72" s="14">
        <f t="shared" si="128"/>
        <v>50.29765112680809</v>
      </c>
      <c r="AE72" s="14">
        <f t="shared" si="128"/>
        <v>50.29765112680809</v>
      </c>
      <c r="AF72" s="14">
        <f t="shared" si="128"/>
        <v>50.29765112680809</v>
      </c>
      <c r="AG72" s="14">
        <f t="shared" si="128"/>
        <v>50.29765112680809</v>
      </c>
      <c r="AH72" s="14">
        <f t="shared" si="128"/>
        <v>50.29765112680809</v>
      </c>
      <c r="AI72" s="14">
        <f t="shared" si="100"/>
        <v>55.6</v>
      </c>
      <c r="AJ72" s="14">
        <f aca="true" t="shared" si="129" ref="AJ72:AJ78">AJ71</f>
        <v>55.4</v>
      </c>
      <c r="AK72" s="14">
        <f aca="true" t="shared" si="130" ref="AK72:AK78">AK71</f>
        <v>56</v>
      </c>
      <c r="AL72" s="14">
        <f aca="true" t="shared" si="131" ref="AL72:AL78">AL71</f>
        <v>58.3</v>
      </c>
      <c r="AM72" s="14">
        <f aca="true" t="shared" si="132" ref="AM72:AM78">AM71</f>
        <v>58.7</v>
      </c>
      <c r="AN72" s="14">
        <f aca="true" t="shared" si="133" ref="AN72:AN78">AN71</f>
        <v>59.6</v>
      </c>
      <c r="AO72" s="14">
        <f aca="true" t="shared" si="134" ref="AO72:AO78">AO71</f>
        <v>60</v>
      </c>
      <c r="AP72" s="14">
        <f aca="true" t="shared" si="135" ref="AP72:AP78">AP71</f>
        <v>61.3</v>
      </c>
      <c r="AQ72" s="14">
        <f aca="true" t="shared" si="136" ref="AQ72:AQ78">AQ71</f>
        <v>63.1</v>
      </c>
      <c r="AR72" s="14">
        <f aca="true" t="shared" si="137" ref="AR72:AR78">AR71</f>
        <v>63.9</v>
      </c>
      <c r="AS72" s="14">
        <f aca="true" t="shared" si="138" ref="AS72:AS78">AS71</f>
        <v>64.5</v>
      </c>
      <c r="AT72" s="14">
        <f aca="true" t="shared" si="139" ref="AT72:AT78">AT71</f>
        <v>64.6</v>
      </c>
      <c r="AU72" s="14">
        <f aca="true" t="shared" si="140" ref="AU72:AU78">AU71</f>
        <v>66.4</v>
      </c>
      <c r="AV72" s="14">
        <f aca="true" t="shared" si="141" ref="AV72:AV78">AV71</f>
        <v>66.3</v>
      </c>
      <c r="AW72" s="14">
        <f aca="true" t="shared" si="142" ref="AW72:AW78">AW71</f>
        <v>68.4</v>
      </c>
      <c r="AX72" s="14">
        <f aca="true" t="shared" si="143" ref="AX72:AX78">AX71</f>
        <v>70.1</v>
      </c>
      <c r="AY72" s="14">
        <f aca="true" t="shared" si="144" ref="AY72:AY78">AY71</f>
        <v>71.3</v>
      </c>
      <c r="AZ72" s="14">
        <f aca="true" t="shared" si="145" ref="AZ72:AZ78">AZ71</f>
        <v>72.5</v>
      </c>
      <c r="BA72" s="14">
        <f aca="true" t="shared" si="146" ref="BA72:BA78">BA71</f>
        <v>74</v>
      </c>
      <c r="BB72" s="14" t="e">
        <f aca="true" t="shared" si="147" ref="BB72:BB78">BB71</f>
        <v>#REF!</v>
      </c>
      <c r="BC72" s="14">
        <f aca="true" t="shared" si="148" ref="BC72:BC78">BC71</f>
        <v>74.1</v>
      </c>
      <c r="BD72" s="14">
        <f aca="true" t="shared" si="149" ref="BD72:BD78">BD71</f>
        <v>74.3</v>
      </c>
      <c r="BE72" s="14">
        <f aca="true" t="shared" si="150" ref="BE72:BE78">BE71</f>
        <v>74.1</v>
      </c>
      <c r="BF72" s="14">
        <f aca="true" t="shared" si="151" ref="BF72:BF78">BF71</f>
        <v>74.7</v>
      </c>
      <c r="BG72" s="14">
        <f aca="true" t="shared" si="152" ref="BG72:BG78">BG71</f>
        <v>76.3</v>
      </c>
      <c r="BH72" s="14">
        <f aca="true" t="shared" si="153" ref="BH72:BH78">BH71</f>
        <v>78</v>
      </c>
      <c r="BI72" s="14">
        <f aca="true" t="shared" si="154" ref="BI72:BI78">BI71</f>
        <v>79.6</v>
      </c>
      <c r="BJ72" s="14">
        <f aca="true" t="shared" si="155" ref="BJ72:BJ78">BJ71</f>
        <v>0</v>
      </c>
      <c r="BK72" s="14">
        <f t="shared" si="116"/>
        <v>0</v>
      </c>
      <c r="BL72" s="14">
        <f t="shared" si="117"/>
        <v>0</v>
      </c>
      <c r="BM72" s="14">
        <f t="shared" si="118"/>
        <v>0</v>
      </c>
      <c r="BN72" s="14">
        <f t="shared" si="119"/>
        <v>0</v>
      </c>
      <c r="BO72" s="14">
        <f t="shared" si="120"/>
        <v>0</v>
      </c>
      <c r="BP72" s="14">
        <f t="shared" si="121"/>
        <v>0</v>
      </c>
      <c r="BQ72" s="14">
        <f t="shared" si="122"/>
        <v>0</v>
      </c>
      <c r="BR72" s="14">
        <f t="shared" si="123"/>
        <v>0</v>
      </c>
      <c r="BS72" s="14">
        <f t="shared" si="124"/>
        <v>0</v>
      </c>
      <c r="BT72" s="14">
        <f t="shared" si="125"/>
        <v>0</v>
      </c>
      <c r="BU72" s="14">
        <f t="shared" si="126"/>
        <v>0</v>
      </c>
    </row>
    <row r="73" spans="1:73" ht="12.75">
      <c r="A73" s="16">
        <v>49</v>
      </c>
      <c r="B73" s="14">
        <f t="shared" si="97"/>
        <v>50.29765112680809</v>
      </c>
      <c r="C73" s="14">
        <f t="shared" si="13"/>
        <v>50.29765112680809</v>
      </c>
      <c r="D73" s="14">
        <f t="shared" si="13"/>
        <v>50.29765112680809</v>
      </c>
      <c r="E73" s="14">
        <f t="shared" si="13"/>
        <v>50.29765112680809</v>
      </c>
      <c r="F73" s="14">
        <f t="shared" si="13"/>
        <v>50.29765112680809</v>
      </c>
      <c r="G73" s="14">
        <f t="shared" si="13"/>
        <v>50.29765112680809</v>
      </c>
      <c r="H73" s="14">
        <f t="shared" si="13"/>
        <v>50.29765112680809</v>
      </c>
      <c r="I73" s="14">
        <f aca="true" t="shared" si="156" ref="I73:U73">H73</f>
        <v>50.29765112680809</v>
      </c>
      <c r="J73" s="14">
        <f t="shared" si="156"/>
        <v>50.29765112680809</v>
      </c>
      <c r="K73" s="14">
        <f t="shared" si="156"/>
        <v>50.29765112680809</v>
      </c>
      <c r="L73" s="14">
        <f t="shared" si="156"/>
        <v>50.29765112680809</v>
      </c>
      <c r="M73" s="14">
        <f t="shared" si="156"/>
        <v>50.29765112680809</v>
      </c>
      <c r="N73" s="14">
        <f t="shared" si="156"/>
        <v>50.29765112680809</v>
      </c>
      <c r="O73" s="14">
        <f t="shared" si="156"/>
        <v>50.29765112680809</v>
      </c>
      <c r="P73" s="14">
        <f t="shared" si="156"/>
        <v>50.29765112680809</v>
      </c>
      <c r="Q73" s="14">
        <f t="shared" si="156"/>
        <v>50.29765112680809</v>
      </c>
      <c r="R73" s="14">
        <f t="shared" si="156"/>
        <v>50.29765112680809</v>
      </c>
      <c r="S73" s="14">
        <f t="shared" si="156"/>
        <v>50.29765112680809</v>
      </c>
      <c r="T73" s="14">
        <f t="shared" si="156"/>
        <v>50.29765112680809</v>
      </c>
      <c r="U73" s="14">
        <f t="shared" si="156"/>
        <v>50.29765112680809</v>
      </c>
      <c r="V73" s="14">
        <f aca="true" t="shared" si="157" ref="V73:AH73">U73</f>
        <v>50.29765112680809</v>
      </c>
      <c r="W73" s="14">
        <f t="shared" si="157"/>
        <v>50.29765112680809</v>
      </c>
      <c r="X73" s="14">
        <f t="shared" si="157"/>
        <v>50.29765112680809</v>
      </c>
      <c r="Y73" s="14">
        <f t="shared" si="157"/>
        <v>50.29765112680809</v>
      </c>
      <c r="Z73" s="14">
        <f t="shared" si="157"/>
        <v>50.29765112680809</v>
      </c>
      <c r="AA73" s="14">
        <f t="shared" si="157"/>
        <v>50.29765112680809</v>
      </c>
      <c r="AB73" s="14">
        <f t="shared" si="157"/>
        <v>50.29765112680809</v>
      </c>
      <c r="AC73" s="14">
        <f t="shared" si="157"/>
        <v>50.29765112680809</v>
      </c>
      <c r="AD73" s="14">
        <f t="shared" si="157"/>
        <v>50.29765112680809</v>
      </c>
      <c r="AE73" s="14">
        <f t="shared" si="157"/>
        <v>50.29765112680809</v>
      </c>
      <c r="AF73" s="14">
        <f t="shared" si="157"/>
        <v>50.29765112680809</v>
      </c>
      <c r="AG73" s="14">
        <f t="shared" si="157"/>
        <v>50.29765112680809</v>
      </c>
      <c r="AH73" s="14">
        <f t="shared" si="157"/>
        <v>50.29765112680809</v>
      </c>
      <c r="AI73" s="14">
        <f t="shared" si="100"/>
        <v>55.6</v>
      </c>
      <c r="AJ73" s="14">
        <f t="shared" si="129"/>
        <v>55.4</v>
      </c>
      <c r="AK73" s="14">
        <f t="shared" si="130"/>
        <v>56</v>
      </c>
      <c r="AL73" s="14">
        <f t="shared" si="131"/>
        <v>58.3</v>
      </c>
      <c r="AM73" s="14">
        <f t="shared" si="132"/>
        <v>58.7</v>
      </c>
      <c r="AN73" s="14">
        <f t="shared" si="133"/>
        <v>59.6</v>
      </c>
      <c r="AO73" s="14">
        <f t="shared" si="134"/>
        <v>60</v>
      </c>
      <c r="AP73" s="14">
        <f t="shared" si="135"/>
        <v>61.3</v>
      </c>
      <c r="AQ73" s="14">
        <f t="shared" si="136"/>
        <v>63.1</v>
      </c>
      <c r="AR73" s="14">
        <f t="shared" si="137"/>
        <v>63.9</v>
      </c>
      <c r="AS73" s="14">
        <f t="shared" si="138"/>
        <v>64.5</v>
      </c>
      <c r="AT73" s="14">
        <f t="shared" si="139"/>
        <v>64.6</v>
      </c>
      <c r="AU73" s="14">
        <f t="shared" si="140"/>
        <v>66.4</v>
      </c>
      <c r="AV73" s="14">
        <f t="shared" si="141"/>
        <v>66.3</v>
      </c>
      <c r="AW73" s="14">
        <f t="shared" si="142"/>
        <v>68.4</v>
      </c>
      <c r="AX73" s="14">
        <f t="shared" si="143"/>
        <v>70.1</v>
      </c>
      <c r="AY73" s="14">
        <f t="shared" si="144"/>
        <v>71.3</v>
      </c>
      <c r="AZ73" s="14">
        <f t="shared" si="145"/>
        <v>72.5</v>
      </c>
      <c r="BA73" s="14">
        <f t="shared" si="146"/>
        <v>74</v>
      </c>
      <c r="BB73" s="14" t="e">
        <f t="shared" si="147"/>
        <v>#REF!</v>
      </c>
      <c r="BC73" s="14">
        <f t="shared" si="148"/>
        <v>74.1</v>
      </c>
      <c r="BD73" s="14">
        <f t="shared" si="149"/>
        <v>74.3</v>
      </c>
      <c r="BE73" s="14">
        <f t="shared" si="150"/>
        <v>74.1</v>
      </c>
      <c r="BF73" s="14">
        <f t="shared" si="151"/>
        <v>74.7</v>
      </c>
      <c r="BG73" s="14">
        <f t="shared" si="152"/>
        <v>76.3</v>
      </c>
      <c r="BH73" s="14">
        <f t="shared" si="153"/>
        <v>78</v>
      </c>
      <c r="BI73" s="14">
        <f t="shared" si="154"/>
        <v>79.6</v>
      </c>
      <c r="BJ73" s="14">
        <f t="shared" si="155"/>
        <v>0</v>
      </c>
      <c r="BK73" s="14">
        <f t="shared" si="116"/>
        <v>0</v>
      </c>
      <c r="BL73" s="14">
        <f t="shared" si="117"/>
        <v>0</v>
      </c>
      <c r="BM73" s="14">
        <f t="shared" si="118"/>
        <v>0</v>
      </c>
      <c r="BN73" s="14">
        <f t="shared" si="119"/>
        <v>0</v>
      </c>
      <c r="BO73" s="14">
        <f t="shared" si="120"/>
        <v>0</v>
      </c>
      <c r="BP73" s="14">
        <f t="shared" si="121"/>
        <v>0</v>
      </c>
      <c r="BQ73" s="14">
        <f t="shared" si="122"/>
        <v>0</v>
      </c>
      <c r="BR73" s="14">
        <f t="shared" si="123"/>
        <v>0</v>
      </c>
      <c r="BS73" s="14">
        <f t="shared" si="124"/>
        <v>0</v>
      </c>
      <c r="BT73" s="14">
        <f t="shared" si="125"/>
        <v>0</v>
      </c>
      <c r="BU73" s="14">
        <f t="shared" si="126"/>
        <v>0</v>
      </c>
    </row>
    <row r="74" spans="1:73" ht="12.75">
      <c r="A74" s="16">
        <v>50</v>
      </c>
      <c r="B74" s="14">
        <f t="shared" si="97"/>
        <v>50.29765112680809</v>
      </c>
      <c r="C74" s="14">
        <f t="shared" si="13"/>
        <v>50.29765112680809</v>
      </c>
      <c r="D74" s="14">
        <f t="shared" si="13"/>
        <v>50.29765112680809</v>
      </c>
      <c r="E74" s="14">
        <f t="shared" si="13"/>
        <v>50.29765112680809</v>
      </c>
      <c r="F74" s="14">
        <f t="shared" si="13"/>
        <v>50.29765112680809</v>
      </c>
      <c r="G74" s="14">
        <f t="shared" si="13"/>
        <v>50.29765112680809</v>
      </c>
      <c r="H74" s="14">
        <f t="shared" si="13"/>
        <v>50.29765112680809</v>
      </c>
      <c r="I74" s="14">
        <f aca="true" t="shared" si="158" ref="I74:U74">H74</f>
        <v>50.29765112680809</v>
      </c>
      <c r="J74" s="14">
        <f t="shared" si="158"/>
        <v>50.29765112680809</v>
      </c>
      <c r="K74" s="14">
        <f t="shared" si="158"/>
        <v>50.29765112680809</v>
      </c>
      <c r="L74" s="14">
        <f t="shared" si="158"/>
        <v>50.29765112680809</v>
      </c>
      <c r="M74" s="14">
        <f t="shared" si="158"/>
        <v>50.29765112680809</v>
      </c>
      <c r="N74" s="14">
        <f t="shared" si="158"/>
        <v>50.29765112680809</v>
      </c>
      <c r="O74" s="14">
        <f t="shared" si="158"/>
        <v>50.29765112680809</v>
      </c>
      <c r="P74" s="14">
        <f t="shared" si="158"/>
        <v>50.29765112680809</v>
      </c>
      <c r="Q74" s="14">
        <f t="shared" si="158"/>
        <v>50.29765112680809</v>
      </c>
      <c r="R74" s="14">
        <f t="shared" si="158"/>
        <v>50.29765112680809</v>
      </c>
      <c r="S74" s="14">
        <f t="shared" si="158"/>
        <v>50.29765112680809</v>
      </c>
      <c r="T74" s="14">
        <f t="shared" si="158"/>
        <v>50.29765112680809</v>
      </c>
      <c r="U74" s="14">
        <f t="shared" si="158"/>
        <v>50.29765112680809</v>
      </c>
      <c r="V74" s="14">
        <f aca="true" t="shared" si="159" ref="V74:AH74">U74</f>
        <v>50.29765112680809</v>
      </c>
      <c r="W74" s="14">
        <f t="shared" si="159"/>
        <v>50.29765112680809</v>
      </c>
      <c r="X74" s="14">
        <f t="shared" si="159"/>
        <v>50.29765112680809</v>
      </c>
      <c r="Y74" s="14">
        <f t="shared" si="159"/>
        <v>50.29765112680809</v>
      </c>
      <c r="Z74" s="14">
        <f t="shared" si="159"/>
        <v>50.29765112680809</v>
      </c>
      <c r="AA74" s="14">
        <f t="shared" si="159"/>
        <v>50.29765112680809</v>
      </c>
      <c r="AB74" s="14">
        <f t="shared" si="159"/>
        <v>50.29765112680809</v>
      </c>
      <c r="AC74" s="14">
        <f t="shared" si="159"/>
        <v>50.29765112680809</v>
      </c>
      <c r="AD74" s="14">
        <f t="shared" si="159"/>
        <v>50.29765112680809</v>
      </c>
      <c r="AE74" s="14">
        <f t="shared" si="159"/>
        <v>50.29765112680809</v>
      </c>
      <c r="AF74" s="14">
        <f t="shared" si="159"/>
        <v>50.29765112680809</v>
      </c>
      <c r="AG74" s="14">
        <f t="shared" si="159"/>
        <v>50.29765112680809</v>
      </c>
      <c r="AH74" s="14">
        <f t="shared" si="159"/>
        <v>50.29765112680809</v>
      </c>
      <c r="AI74" s="14">
        <f t="shared" si="100"/>
        <v>55.6</v>
      </c>
      <c r="AJ74" s="14">
        <f t="shared" si="129"/>
        <v>55.4</v>
      </c>
      <c r="AK74" s="14">
        <f t="shared" si="130"/>
        <v>56</v>
      </c>
      <c r="AL74" s="14">
        <f t="shared" si="131"/>
        <v>58.3</v>
      </c>
      <c r="AM74" s="14">
        <f t="shared" si="132"/>
        <v>58.7</v>
      </c>
      <c r="AN74" s="14">
        <f t="shared" si="133"/>
        <v>59.6</v>
      </c>
      <c r="AO74" s="14">
        <f t="shared" si="134"/>
        <v>60</v>
      </c>
      <c r="AP74" s="14">
        <f t="shared" si="135"/>
        <v>61.3</v>
      </c>
      <c r="AQ74" s="14">
        <f t="shared" si="136"/>
        <v>63.1</v>
      </c>
      <c r="AR74" s="14">
        <f t="shared" si="137"/>
        <v>63.9</v>
      </c>
      <c r="AS74" s="14">
        <f t="shared" si="138"/>
        <v>64.5</v>
      </c>
      <c r="AT74" s="14">
        <f t="shared" si="139"/>
        <v>64.6</v>
      </c>
      <c r="AU74" s="14">
        <f t="shared" si="140"/>
        <v>66.4</v>
      </c>
      <c r="AV74" s="14">
        <f t="shared" si="141"/>
        <v>66.3</v>
      </c>
      <c r="AW74" s="14">
        <f t="shared" si="142"/>
        <v>68.4</v>
      </c>
      <c r="AX74" s="14">
        <f t="shared" si="143"/>
        <v>70.1</v>
      </c>
      <c r="AY74" s="14">
        <f t="shared" si="144"/>
        <v>71.3</v>
      </c>
      <c r="AZ74" s="14">
        <f t="shared" si="145"/>
        <v>72.5</v>
      </c>
      <c r="BA74" s="14">
        <f t="shared" si="146"/>
        <v>74</v>
      </c>
      <c r="BB74" s="14" t="e">
        <f t="shared" si="147"/>
        <v>#REF!</v>
      </c>
      <c r="BC74" s="14">
        <f t="shared" si="148"/>
        <v>74.1</v>
      </c>
      <c r="BD74" s="14">
        <f t="shared" si="149"/>
        <v>74.3</v>
      </c>
      <c r="BE74" s="14">
        <f t="shared" si="150"/>
        <v>74.1</v>
      </c>
      <c r="BF74" s="14">
        <f t="shared" si="151"/>
        <v>74.7</v>
      </c>
      <c r="BG74" s="14">
        <f t="shared" si="152"/>
        <v>76.3</v>
      </c>
      <c r="BH74" s="14">
        <f t="shared" si="153"/>
        <v>78</v>
      </c>
      <c r="BI74" s="14">
        <f t="shared" si="154"/>
        <v>79.6</v>
      </c>
      <c r="BJ74" s="14">
        <f t="shared" si="155"/>
        <v>0</v>
      </c>
      <c r="BK74" s="14">
        <f t="shared" si="116"/>
        <v>0</v>
      </c>
      <c r="BL74" s="14">
        <f t="shared" si="117"/>
        <v>0</v>
      </c>
      <c r="BM74" s="14">
        <f t="shared" si="118"/>
        <v>0</v>
      </c>
      <c r="BN74" s="14">
        <f t="shared" si="119"/>
        <v>0</v>
      </c>
      <c r="BO74" s="14">
        <f t="shared" si="120"/>
        <v>0</v>
      </c>
      <c r="BP74" s="14">
        <f t="shared" si="121"/>
        <v>0</v>
      </c>
      <c r="BQ74" s="14">
        <f t="shared" si="122"/>
        <v>0</v>
      </c>
      <c r="BR74" s="14">
        <f t="shared" si="123"/>
        <v>0</v>
      </c>
      <c r="BS74" s="14">
        <f t="shared" si="124"/>
        <v>0</v>
      </c>
      <c r="BT74" s="14">
        <f t="shared" si="125"/>
        <v>0</v>
      </c>
      <c r="BU74" s="14">
        <f t="shared" si="126"/>
        <v>0</v>
      </c>
    </row>
    <row r="75" spans="1:73" ht="12.75">
      <c r="A75" s="16">
        <v>51</v>
      </c>
      <c r="B75" s="14">
        <f t="shared" si="97"/>
        <v>50.29765112680809</v>
      </c>
      <c r="C75" s="14">
        <f t="shared" si="13"/>
        <v>50.29765112680809</v>
      </c>
      <c r="D75" s="14">
        <f t="shared" si="13"/>
        <v>50.29765112680809</v>
      </c>
      <c r="E75" s="14">
        <f t="shared" si="13"/>
        <v>50.29765112680809</v>
      </c>
      <c r="F75" s="14">
        <f t="shared" si="13"/>
        <v>50.29765112680809</v>
      </c>
      <c r="G75" s="14">
        <f t="shared" si="13"/>
        <v>50.29765112680809</v>
      </c>
      <c r="H75" s="14">
        <f t="shared" si="13"/>
        <v>50.29765112680809</v>
      </c>
      <c r="I75" s="14">
        <f aca="true" t="shared" si="160" ref="I75:U75">H75</f>
        <v>50.29765112680809</v>
      </c>
      <c r="J75" s="14">
        <f t="shared" si="160"/>
        <v>50.29765112680809</v>
      </c>
      <c r="K75" s="14">
        <f t="shared" si="160"/>
        <v>50.29765112680809</v>
      </c>
      <c r="L75" s="14">
        <f t="shared" si="160"/>
        <v>50.29765112680809</v>
      </c>
      <c r="M75" s="14">
        <f t="shared" si="160"/>
        <v>50.29765112680809</v>
      </c>
      <c r="N75" s="14">
        <f t="shared" si="160"/>
        <v>50.29765112680809</v>
      </c>
      <c r="O75" s="14">
        <f t="shared" si="160"/>
        <v>50.29765112680809</v>
      </c>
      <c r="P75" s="14">
        <f t="shared" si="160"/>
        <v>50.29765112680809</v>
      </c>
      <c r="Q75" s="14">
        <f t="shared" si="160"/>
        <v>50.29765112680809</v>
      </c>
      <c r="R75" s="14">
        <f t="shared" si="160"/>
        <v>50.29765112680809</v>
      </c>
      <c r="S75" s="14">
        <f t="shared" si="160"/>
        <v>50.29765112680809</v>
      </c>
      <c r="T75" s="14">
        <f t="shared" si="160"/>
        <v>50.29765112680809</v>
      </c>
      <c r="U75" s="14">
        <f t="shared" si="160"/>
        <v>50.29765112680809</v>
      </c>
      <c r="V75" s="14">
        <f aca="true" t="shared" si="161" ref="V75:AH75">U75</f>
        <v>50.29765112680809</v>
      </c>
      <c r="W75" s="14">
        <f t="shared" si="161"/>
        <v>50.29765112680809</v>
      </c>
      <c r="X75" s="14">
        <f t="shared" si="161"/>
        <v>50.29765112680809</v>
      </c>
      <c r="Y75" s="14">
        <f t="shared" si="161"/>
        <v>50.29765112680809</v>
      </c>
      <c r="Z75" s="14">
        <f t="shared" si="161"/>
        <v>50.29765112680809</v>
      </c>
      <c r="AA75" s="14">
        <f t="shared" si="161"/>
        <v>50.29765112680809</v>
      </c>
      <c r="AB75" s="14">
        <f t="shared" si="161"/>
        <v>50.29765112680809</v>
      </c>
      <c r="AC75" s="14">
        <f t="shared" si="161"/>
        <v>50.29765112680809</v>
      </c>
      <c r="AD75" s="14">
        <f t="shared" si="161"/>
        <v>50.29765112680809</v>
      </c>
      <c r="AE75" s="14">
        <f t="shared" si="161"/>
        <v>50.29765112680809</v>
      </c>
      <c r="AF75" s="14">
        <f t="shared" si="161"/>
        <v>50.29765112680809</v>
      </c>
      <c r="AG75" s="14">
        <f t="shared" si="161"/>
        <v>50.29765112680809</v>
      </c>
      <c r="AH75" s="14">
        <f t="shared" si="161"/>
        <v>50.29765112680809</v>
      </c>
      <c r="AI75" s="14">
        <f t="shared" si="100"/>
        <v>55.6</v>
      </c>
      <c r="AJ75" s="14">
        <f t="shared" si="129"/>
        <v>55.4</v>
      </c>
      <c r="AK75" s="14">
        <f t="shared" si="130"/>
        <v>56</v>
      </c>
      <c r="AL75" s="14">
        <f t="shared" si="131"/>
        <v>58.3</v>
      </c>
      <c r="AM75" s="14">
        <f t="shared" si="132"/>
        <v>58.7</v>
      </c>
      <c r="AN75" s="14">
        <f t="shared" si="133"/>
        <v>59.6</v>
      </c>
      <c r="AO75" s="14">
        <f t="shared" si="134"/>
        <v>60</v>
      </c>
      <c r="AP75" s="14">
        <f t="shared" si="135"/>
        <v>61.3</v>
      </c>
      <c r="AQ75" s="14">
        <f t="shared" si="136"/>
        <v>63.1</v>
      </c>
      <c r="AR75" s="14">
        <f t="shared" si="137"/>
        <v>63.9</v>
      </c>
      <c r="AS75" s="14">
        <f t="shared" si="138"/>
        <v>64.5</v>
      </c>
      <c r="AT75" s="14">
        <f t="shared" si="139"/>
        <v>64.6</v>
      </c>
      <c r="AU75" s="14">
        <f t="shared" si="140"/>
        <v>66.4</v>
      </c>
      <c r="AV75" s="14">
        <f t="shared" si="141"/>
        <v>66.3</v>
      </c>
      <c r="AW75" s="14">
        <f t="shared" si="142"/>
        <v>68.4</v>
      </c>
      <c r="AX75" s="14">
        <f t="shared" si="143"/>
        <v>70.1</v>
      </c>
      <c r="AY75" s="14">
        <f t="shared" si="144"/>
        <v>71.3</v>
      </c>
      <c r="AZ75" s="14">
        <f t="shared" si="145"/>
        <v>72.5</v>
      </c>
      <c r="BA75" s="14">
        <f t="shared" si="146"/>
        <v>74</v>
      </c>
      <c r="BB75" s="14" t="e">
        <f t="shared" si="147"/>
        <v>#REF!</v>
      </c>
      <c r="BC75" s="14">
        <f t="shared" si="148"/>
        <v>74.1</v>
      </c>
      <c r="BD75" s="14">
        <f t="shared" si="149"/>
        <v>74.3</v>
      </c>
      <c r="BE75" s="14">
        <f t="shared" si="150"/>
        <v>74.1</v>
      </c>
      <c r="BF75" s="14">
        <f t="shared" si="151"/>
        <v>74.7</v>
      </c>
      <c r="BG75" s="14">
        <f t="shared" si="152"/>
        <v>76.3</v>
      </c>
      <c r="BH75" s="14">
        <f t="shared" si="153"/>
        <v>78</v>
      </c>
      <c r="BI75" s="14">
        <f t="shared" si="154"/>
        <v>79.6</v>
      </c>
      <c r="BJ75" s="14">
        <f t="shared" si="155"/>
        <v>0</v>
      </c>
      <c r="BK75" s="14">
        <f t="shared" si="116"/>
        <v>0</v>
      </c>
      <c r="BL75" s="14">
        <f t="shared" si="117"/>
        <v>0</v>
      </c>
      <c r="BM75" s="14">
        <f t="shared" si="118"/>
        <v>0</v>
      </c>
      <c r="BN75" s="14">
        <f t="shared" si="119"/>
        <v>0</v>
      </c>
      <c r="BO75" s="14">
        <f t="shared" si="120"/>
        <v>0</v>
      </c>
      <c r="BP75" s="14">
        <f t="shared" si="121"/>
        <v>0</v>
      </c>
      <c r="BQ75" s="14">
        <f t="shared" si="122"/>
        <v>0</v>
      </c>
      <c r="BR75" s="14">
        <f t="shared" si="123"/>
        <v>0</v>
      </c>
      <c r="BS75" s="14">
        <f t="shared" si="124"/>
        <v>0</v>
      </c>
      <c r="BT75" s="14">
        <f t="shared" si="125"/>
        <v>0</v>
      </c>
      <c r="BU75" s="14">
        <f t="shared" si="126"/>
        <v>0</v>
      </c>
    </row>
    <row r="76" spans="1:73" ht="12.75">
      <c r="A76" s="16">
        <v>52</v>
      </c>
      <c r="B76" s="14">
        <f t="shared" si="97"/>
        <v>50.29765112680809</v>
      </c>
      <c r="C76" s="14">
        <f t="shared" si="13"/>
        <v>50.29765112680809</v>
      </c>
      <c r="D76" s="14">
        <f t="shared" si="13"/>
        <v>50.29765112680809</v>
      </c>
      <c r="E76" s="14">
        <f t="shared" si="13"/>
        <v>50.29765112680809</v>
      </c>
      <c r="F76" s="14">
        <f t="shared" si="13"/>
        <v>50.29765112680809</v>
      </c>
      <c r="G76" s="14">
        <f t="shared" si="13"/>
        <v>50.29765112680809</v>
      </c>
      <c r="H76" s="14">
        <f t="shared" si="13"/>
        <v>50.29765112680809</v>
      </c>
      <c r="I76" s="14">
        <f aca="true" t="shared" si="162" ref="I76:U76">H76</f>
        <v>50.29765112680809</v>
      </c>
      <c r="J76" s="14">
        <f t="shared" si="162"/>
        <v>50.29765112680809</v>
      </c>
      <c r="K76" s="14">
        <f t="shared" si="162"/>
        <v>50.29765112680809</v>
      </c>
      <c r="L76" s="14">
        <f t="shared" si="162"/>
        <v>50.29765112680809</v>
      </c>
      <c r="M76" s="14">
        <f t="shared" si="162"/>
        <v>50.29765112680809</v>
      </c>
      <c r="N76" s="14">
        <f t="shared" si="162"/>
        <v>50.29765112680809</v>
      </c>
      <c r="O76" s="14">
        <f t="shared" si="162"/>
        <v>50.29765112680809</v>
      </c>
      <c r="P76" s="14">
        <f t="shared" si="162"/>
        <v>50.29765112680809</v>
      </c>
      <c r="Q76" s="14">
        <f t="shared" si="162"/>
        <v>50.29765112680809</v>
      </c>
      <c r="R76" s="14">
        <f t="shared" si="162"/>
        <v>50.29765112680809</v>
      </c>
      <c r="S76" s="14">
        <f t="shared" si="162"/>
        <v>50.29765112680809</v>
      </c>
      <c r="T76" s="14">
        <f t="shared" si="162"/>
        <v>50.29765112680809</v>
      </c>
      <c r="U76" s="14">
        <f t="shared" si="162"/>
        <v>50.29765112680809</v>
      </c>
      <c r="V76" s="14">
        <f aca="true" t="shared" si="163" ref="V76:AH76">U76</f>
        <v>50.29765112680809</v>
      </c>
      <c r="W76" s="14">
        <f t="shared" si="163"/>
        <v>50.29765112680809</v>
      </c>
      <c r="X76" s="14">
        <f t="shared" si="163"/>
        <v>50.29765112680809</v>
      </c>
      <c r="Y76" s="14">
        <f t="shared" si="163"/>
        <v>50.29765112680809</v>
      </c>
      <c r="Z76" s="14">
        <f t="shared" si="163"/>
        <v>50.29765112680809</v>
      </c>
      <c r="AA76" s="14">
        <f t="shared" si="163"/>
        <v>50.29765112680809</v>
      </c>
      <c r="AB76" s="14">
        <f t="shared" si="163"/>
        <v>50.29765112680809</v>
      </c>
      <c r="AC76" s="14">
        <f t="shared" si="163"/>
        <v>50.29765112680809</v>
      </c>
      <c r="AD76" s="14">
        <f t="shared" si="163"/>
        <v>50.29765112680809</v>
      </c>
      <c r="AE76" s="14">
        <f t="shared" si="163"/>
        <v>50.29765112680809</v>
      </c>
      <c r="AF76" s="14">
        <f t="shared" si="163"/>
        <v>50.29765112680809</v>
      </c>
      <c r="AG76" s="14">
        <f t="shared" si="163"/>
        <v>50.29765112680809</v>
      </c>
      <c r="AH76" s="14">
        <f t="shared" si="163"/>
        <v>50.29765112680809</v>
      </c>
      <c r="AI76" s="14">
        <f t="shared" si="100"/>
        <v>55.6</v>
      </c>
      <c r="AJ76" s="14">
        <f t="shared" si="129"/>
        <v>55.4</v>
      </c>
      <c r="AK76" s="14">
        <f t="shared" si="130"/>
        <v>56</v>
      </c>
      <c r="AL76" s="14">
        <f t="shared" si="131"/>
        <v>58.3</v>
      </c>
      <c r="AM76" s="14">
        <f t="shared" si="132"/>
        <v>58.7</v>
      </c>
      <c r="AN76" s="14">
        <f t="shared" si="133"/>
        <v>59.6</v>
      </c>
      <c r="AO76" s="14">
        <f t="shared" si="134"/>
        <v>60</v>
      </c>
      <c r="AP76" s="14">
        <f t="shared" si="135"/>
        <v>61.3</v>
      </c>
      <c r="AQ76" s="14">
        <f t="shared" si="136"/>
        <v>63.1</v>
      </c>
      <c r="AR76" s="14">
        <f t="shared" si="137"/>
        <v>63.9</v>
      </c>
      <c r="AS76" s="14">
        <f t="shared" si="138"/>
        <v>64.5</v>
      </c>
      <c r="AT76" s="14">
        <f t="shared" si="139"/>
        <v>64.6</v>
      </c>
      <c r="AU76" s="14">
        <f t="shared" si="140"/>
        <v>66.4</v>
      </c>
      <c r="AV76" s="14">
        <f t="shared" si="141"/>
        <v>66.3</v>
      </c>
      <c r="AW76" s="14">
        <f t="shared" si="142"/>
        <v>68.4</v>
      </c>
      <c r="AX76" s="14">
        <f t="shared" si="143"/>
        <v>70.1</v>
      </c>
      <c r="AY76" s="14">
        <f t="shared" si="144"/>
        <v>71.3</v>
      </c>
      <c r="AZ76" s="14">
        <f t="shared" si="145"/>
        <v>72.5</v>
      </c>
      <c r="BA76" s="14">
        <f t="shared" si="146"/>
        <v>74</v>
      </c>
      <c r="BB76" s="14" t="e">
        <f t="shared" si="147"/>
        <v>#REF!</v>
      </c>
      <c r="BC76" s="14">
        <f t="shared" si="148"/>
        <v>74.1</v>
      </c>
      <c r="BD76" s="14">
        <f t="shared" si="149"/>
        <v>74.3</v>
      </c>
      <c r="BE76" s="14">
        <f t="shared" si="150"/>
        <v>74.1</v>
      </c>
      <c r="BF76" s="14">
        <f t="shared" si="151"/>
        <v>74.7</v>
      </c>
      <c r="BG76" s="14">
        <f t="shared" si="152"/>
        <v>76.3</v>
      </c>
      <c r="BH76" s="14">
        <f t="shared" si="153"/>
        <v>78</v>
      </c>
      <c r="BI76" s="14">
        <f t="shared" si="154"/>
        <v>79.6</v>
      </c>
      <c r="BJ76" s="14">
        <f t="shared" si="155"/>
        <v>0</v>
      </c>
      <c r="BK76" s="14">
        <f t="shared" si="116"/>
        <v>0</v>
      </c>
      <c r="BL76" s="14">
        <f t="shared" si="117"/>
        <v>0</v>
      </c>
      <c r="BM76" s="14">
        <f t="shared" si="118"/>
        <v>0</v>
      </c>
      <c r="BN76" s="14">
        <f t="shared" si="119"/>
        <v>0</v>
      </c>
      <c r="BO76" s="14">
        <f t="shared" si="120"/>
        <v>0</v>
      </c>
      <c r="BP76" s="14">
        <f t="shared" si="121"/>
        <v>0</v>
      </c>
      <c r="BQ76" s="14">
        <f t="shared" si="122"/>
        <v>0</v>
      </c>
      <c r="BR76" s="14">
        <f t="shared" si="123"/>
        <v>0</v>
      </c>
      <c r="BS76" s="14">
        <f t="shared" si="124"/>
        <v>0</v>
      </c>
      <c r="BT76" s="14">
        <f t="shared" si="125"/>
        <v>0</v>
      </c>
      <c r="BU76" s="14">
        <f t="shared" si="126"/>
        <v>0</v>
      </c>
    </row>
    <row r="77" spans="1:73" ht="12.75">
      <c r="A77" s="16">
        <v>53</v>
      </c>
      <c r="B77" s="14">
        <f t="shared" si="97"/>
        <v>50.29765112680809</v>
      </c>
      <c r="C77" s="14">
        <f t="shared" si="13"/>
        <v>50.29765112680809</v>
      </c>
      <c r="D77" s="14">
        <f t="shared" si="13"/>
        <v>50.29765112680809</v>
      </c>
      <c r="E77" s="14">
        <f t="shared" si="13"/>
        <v>50.29765112680809</v>
      </c>
      <c r="F77" s="14">
        <f t="shared" si="13"/>
        <v>50.29765112680809</v>
      </c>
      <c r="G77" s="14">
        <f t="shared" si="13"/>
        <v>50.29765112680809</v>
      </c>
      <c r="H77" s="14">
        <f t="shared" si="13"/>
        <v>50.29765112680809</v>
      </c>
      <c r="I77" s="14">
        <f aca="true" t="shared" si="164" ref="I77:U77">H77</f>
        <v>50.29765112680809</v>
      </c>
      <c r="J77" s="14">
        <f t="shared" si="164"/>
        <v>50.29765112680809</v>
      </c>
      <c r="K77" s="14">
        <f t="shared" si="164"/>
        <v>50.29765112680809</v>
      </c>
      <c r="L77" s="14">
        <f t="shared" si="164"/>
        <v>50.29765112680809</v>
      </c>
      <c r="M77" s="14">
        <f t="shared" si="164"/>
        <v>50.29765112680809</v>
      </c>
      <c r="N77" s="14">
        <f t="shared" si="164"/>
        <v>50.29765112680809</v>
      </c>
      <c r="O77" s="14">
        <f t="shared" si="164"/>
        <v>50.29765112680809</v>
      </c>
      <c r="P77" s="14">
        <f t="shared" si="164"/>
        <v>50.29765112680809</v>
      </c>
      <c r="Q77" s="14">
        <f t="shared" si="164"/>
        <v>50.29765112680809</v>
      </c>
      <c r="R77" s="14">
        <f t="shared" si="164"/>
        <v>50.29765112680809</v>
      </c>
      <c r="S77" s="14">
        <f t="shared" si="164"/>
        <v>50.29765112680809</v>
      </c>
      <c r="T77" s="14">
        <f t="shared" si="164"/>
        <v>50.29765112680809</v>
      </c>
      <c r="U77" s="14">
        <f t="shared" si="164"/>
        <v>50.29765112680809</v>
      </c>
      <c r="V77" s="14">
        <f aca="true" t="shared" si="165" ref="V77:AH77">U77</f>
        <v>50.29765112680809</v>
      </c>
      <c r="W77" s="14">
        <f t="shared" si="165"/>
        <v>50.29765112680809</v>
      </c>
      <c r="X77" s="14">
        <f t="shared" si="165"/>
        <v>50.29765112680809</v>
      </c>
      <c r="Y77" s="14">
        <f t="shared" si="165"/>
        <v>50.29765112680809</v>
      </c>
      <c r="Z77" s="14">
        <f t="shared" si="165"/>
        <v>50.29765112680809</v>
      </c>
      <c r="AA77" s="14">
        <f t="shared" si="165"/>
        <v>50.29765112680809</v>
      </c>
      <c r="AB77" s="14">
        <f t="shared" si="165"/>
        <v>50.29765112680809</v>
      </c>
      <c r="AC77" s="14">
        <f t="shared" si="165"/>
        <v>50.29765112680809</v>
      </c>
      <c r="AD77" s="14">
        <f t="shared" si="165"/>
        <v>50.29765112680809</v>
      </c>
      <c r="AE77" s="14">
        <f t="shared" si="165"/>
        <v>50.29765112680809</v>
      </c>
      <c r="AF77" s="14">
        <f t="shared" si="165"/>
        <v>50.29765112680809</v>
      </c>
      <c r="AG77" s="14">
        <f t="shared" si="165"/>
        <v>50.29765112680809</v>
      </c>
      <c r="AH77" s="14">
        <f t="shared" si="165"/>
        <v>50.29765112680809</v>
      </c>
      <c r="AI77" s="14">
        <f t="shared" si="100"/>
        <v>55.6</v>
      </c>
      <c r="AJ77" s="14">
        <f t="shared" si="129"/>
        <v>55.4</v>
      </c>
      <c r="AK77" s="14">
        <f t="shared" si="130"/>
        <v>56</v>
      </c>
      <c r="AL77" s="14">
        <f t="shared" si="131"/>
        <v>58.3</v>
      </c>
      <c r="AM77" s="14">
        <f t="shared" si="132"/>
        <v>58.7</v>
      </c>
      <c r="AN77" s="14">
        <f t="shared" si="133"/>
        <v>59.6</v>
      </c>
      <c r="AO77" s="14">
        <f t="shared" si="134"/>
        <v>60</v>
      </c>
      <c r="AP77" s="14">
        <f t="shared" si="135"/>
        <v>61.3</v>
      </c>
      <c r="AQ77" s="14">
        <f t="shared" si="136"/>
        <v>63.1</v>
      </c>
      <c r="AR77" s="14">
        <f t="shared" si="137"/>
        <v>63.9</v>
      </c>
      <c r="AS77" s="14">
        <f t="shared" si="138"/>
        <v>64.5</v>
      </c>
      <c r="AT77" s="14">
        <f t="shared" si="139"/>
        <v>64.6</v>
      </c>
      <c r="AU77" s="14">
        <f t="shared" si="140"/>
        <v>66.4</v>
      </c>
      <c r="AV77" s="14">
        <f t="shared" si="141"/>
        <v>66.3</v>
      </c>
      <c r="AW77" s="14">
        <f t="shared" si="142"/>
        <v>68.4</v>
      </c>
      <c r="AX77" s="14">
        <f t="shared" si="143"/>
        <v>70.1</v>
      </c>
      <c r="AY77" s="14">
        <f t="shared" si="144"/>
        <v>71.3</v>
      </c>
      <c r="AZ77" s="14">
        <f t="shared" si="145"/>
        <v>72.5</v>
      </c>
      <c r="BA77" s="14">
        <f t="shared" si="146"/>
        <v>74</v>
      </c>
      <c r="BB77" s="14" t="e">
        <f t="shared" si="147"/>
        <v>#REF!</v>
      </c>
      <c r="BC77" s="14">
        <f t="shared" si="148"/>
        <v>74.1</v>
      </c>
      <c r="BD77" s="14">
        <f t="shared" si="149"/>
        <v>74.3</v>
      </c>
      <c r="BE77" s="14">
        <f t="shared" si="150"/>
        <v>74.1</v>
      </c>
      <c r="BF77" s="14">
        <f t="shared" si="151"/>
        <v>74.7</v>
      </c>
      <c r="BG77" s="14">
        <f t="shared" si="152"/>
        <v>76.3</v>
      </c>
      <c r="BH77" s="14">
        <f t="shared" si="153"/>
        <v>78</v>
      </c>
      <c r="BI77" s="14">
        <f t="shared" si="154"/>
        <v>79.6</v>
      </c>
      <c r="BJ77" s="14">
        <f t="shared" si="155"/>
        <v>0</v>
      </c>
      <c r="BK77" s="14">
        <f t="shared" si="116"/>
        <v>0</v>
      </c>
      <c r="BL77" s="14">
        <f t="shared" si="117"/>
        <v>0</v>
      </c>
      <c r="BM77" s="14">
        <f t="shared" si="118"/>
        <v>0</v>
      </c>
      <c r="BN77" s="14">
        <f t="shared" si="119"/>
        <v>0</v>
      </c>
      <c r="BO77" s="14">
        <f t="shared" si="120"/>
        <v>0</v>
      </c>
      <c r="BP77" s="14">
        <f t="shared" si="121"/>
        <v>0</v>
      </c>
      <c r="BQ77" s="14">
        <f t="shared" si="122"/>
        <v>0</v>
      </c>
      <c r="BR77" s="14">
        <f t="shared" si="123"/>
        <v>0</v>
      </c>
      <c r="BS77" s="14">
        <f t="shared" si="124"/>
        <v>0</v>
      </c>
      <c r="BT77" s="14">
        <f t="shared" si="125"/>
        <v>0</v>
      </c>
      <c r="BU77" s="14">
        <f t="shared" si="126"/>
        <v>0</v>
      </c>
    </row>
    <row r="78" spans="1:73" ht="12.75">
      <c r="A78" s="16">
        <v>54</v>
      </c>
      <c r="B78" s="14">
        <f t="shared" si="97"/>
        <v>50.29765112680809</v>
      </c>
      <c r="C78" s="14">
        <f t="shared" si="13"/>
        <v>50.29765112680809</v>
      </c>
      <c r="D78" s="14">
        <f t="shared" si="13"/>
        <v>50.29765112680809</v>
      </c>
      <c r="E78" s="14">
        <f t="shared" si="13"/>
        <v>50.29765112680809</v>
      </c>
      <c r="F78" s="14">
        <f t="shared" si="13"/>
        <v>50.29765112680809</v>
      </c>
      <c r="G78" s="14">
        <f t="shared" si="13"/>
        <v>50.29765112680809</v>
      </c>
      <c r="H78" s="14">
        <f t="shared" si="13"/>
        <v>50.29765112680809</v>
      </c>
      <c r="I78" s="14">
        <f aca="true" t="shared" si="166" ref="I78:U78">H78</f>
        <v>50.29765112680809</v>
      </c>
      <c r="J78" s="14">
        <f t="shared" si="166"/>
        <v>50.29765112680809</v>
      </c>
      <c r="K78" s="14">
        <f t="shared" si="166"/>
        <v>50.29765112680809</v>
      </c>
      <c r="L78" s="14">
        <f t="shared" si="166"/>
        <v>50.29765112680809</v>
      </c>
      <c r="M78" s="14">
        <f t="shared" si="166"/>
        <v>50.29765112680809</v>
      </c>
      <c r="N78" s="14">
        <f t="shared" si="166"/>
        <v>50.29765112680809</v>
      </c>
      <c r="O78" s="14">
        <f t="shared" si="166"/>
        <v>50.29765112680809</v>
      </c>
      <c r="P78" s="14">
        <f t="shared" si="166"/>
        <v>50.29765112680809</v>
      </c>
      <c r="Q78" s="14">
        <f t="shared" si="166"/>
        <v>50.29765112680809</v>
      </c>
      <c r="R78" s="14">
        <f t="shared" si="166"/>
        <v>50.29765112680809</v>
      </c>
      <c r="S78" s="14">
        <f t="shared" si="166"/>
        <v>50.29765112680809</v>
      </c>
      <c r="T78" s="14">
        <f t="shared" si="166"/>
        <v>50.29765112680809</v>
      </c>
      <c r="U78" s="14">
        <f t="shared" si="166"/>
        <v>50.29765112680809</v>
      </c>
      <c r="V78" s="14">
        <f aca="true" t="shared" si="167" ref="V78:AH78">U78</f>
        <v>50.29765112680809</v>
      </c>
      <c r="W78" s="14">
        <f t="shared" si="167"/>
        <v>50.29765112680809</v>
      </c>
      <c r="X78" s="14">
        <f t="shared" si="167"/>
        <v>50.29765112680809</v>
      </c>
      <c r="Y78" s="14">
        <f t="shared" si="167"/>
        <v>50.29765112680809</v>
      </c>
      <c r="Z78" s="14">
        <f t="shared" si="167"/>
        <v>50.29765112680809</v>
      </c>
      <c r="AA78" s="14">
        <f t="shared" si="167"/>
        <v>50.29765112680809</v>
      </c>
      <c r="AB78" s="14">
        <f t="shared" si="167"/>
        <v>50.29765112680809</v>
      </c>
      <c r="AC78" s="14">
        <f t="shared" si="167"/>
        <v>50.29765112680809</v>
      </c>
      <c r="AD78" s="14">
        <f t="shared" si="167"/>
        <v>50.29765112680809</v>
      </c>
      <c r="AE78" s="14">
        <f t="shared" si="167"/>
        <v>50.29765112680809</v>
      </c>
      <c r="AF78" s="14">
        <f t="shared" si="167"/>
        <v>50.29765112680809</v>
      </c>
      <c r="AG78" s="14">
        <f t="shared" si="167"/>
        <v>50.29765112680809</v>
      </c>
      <c r="AH78" s="14">
        <f t="shared" si="167"/>
        <v>50.29765112680809</v>
      </c>
      <c r="AI78" s="14">
        <f t="shared" si="100"/>
        <v>55.6</v>
      </c>
      <c r="AJ78" s="14">
        <f t="shared" si="129"/>
        <v>55.4</v>
      </c>
      <c r="AK78" s="14">
        <f t="shared" si="130"/>
        <v>56</v>
      </c>
      <c r="AL78" s="14">
        <f t="shared" si="131"/>
        <v>58.3</v>
      </c>
      <c r="AM78" s="14">
        <f t="shared" si="132"/>
        <v>58.7</v>
      </c>
      <c r="AN78" s="14">
        <f t="shared" si="133"/>
        <v>59.6</v>
      </c>
      <c r="AO78" s="14">
        <f t="shared" si="134"/>
        <v>60</v>
      </c>
      <c r="AP78" s="14">
        <f t="shared" si="135"/>
        <v>61.3</v>
      </c>
      <c r="AQ78" s="14">
        <f t="shared" si="136"/>
        <v>63.1</v>
      </c>
      <c r="AR78" s="14">
        <f t="shared" si="137"/>
        <v>63.9</v>
      </c>
      <c r="AS78" s="14">
        <f t="shared" si="138"/>
        <v>64.5</v>
      </c>
      <c r="AT78" s="14">
        <f t="shared" si="139"/>
        <v>64.6</v>
      </c>
      <c r="AU78" s="14">
        <f t="shared" si="140"/>
        <v>66.4</v>
      </c>
      <c r="AV78" s="14">
        <f t="shared" si="141"/>
        <v>66.3</v>
      </c>
      <c r="AW78" s="14">
        <f t="shared" si="142"/>
        <v>68.4</v>
      </c>
      <c r="AX78" s="14">
        <f t="shared" si="143"/>
        <v>70.1</v>
      </c>
      <c r="AY78" s="14">
        <f t="shared" si="144"/>
        <v>71.3</v>
      </c>
      <c r="AZ78" s="14">
        <f t="shared" si="145"/>
        <v>72.5</v>
      </c>
      <c r="BA78" s="14">
        <f t="shared" si="146"/>
        <v>74</v>
      </c>
      <c r="BB78" s="14" t="e">
        <f t="shared" si="147"/>
        <v>#REF!</v>
      </c>
      <c r="BC78" s="14">
        <f t="shared" si="148"/>
        <v>74.1</v>
      </c>
      <c r="BD78" s="14">
        <f t="shared" si="149"/>
        <v>74.3</v>
      </c>
      <c r="BE78" s="14">
        <f t="shared" si="150"/>
        <v>74.1</v>
      </c>
      <c r="BF78" s="14">
        <f t="shared" si="151"/>
        <v>74.7</v>
      </c>
      <c r="BG78" s="14">
        <f t="shared" si="152"/>
        <v>76.3</v>
      </c>
      <c r="BH78" s="14">
        <f t="shared" si="153"/>
        <v>78</v>
      </c>
      <c r="BI78" s="14">
        <f t="shared" si="154"/>
        <v>79.6</v>
      </c>
      <c r="BJ78" s="14">
        <f t="shared" si="155"/>
        <v>0</v>
      </c>
      <c r="BK78" s="14">
        <f t="shared" si="116"/>
        <v>0</v>
      </c>
      <c r="BL78" s="14">
        <f t="shared" si="117"/>
        <v>0</v>
      </c>
      <c r="BM78" s="14">
        <f t="shared" si="118"/>
        <v>0</v>
      </c>
      <c r="BN78" s="14">
        <f t="shared" si="119"/>
        <v>0</v>
      </c>
      <c r="BO78" s="14">
        <f t="shared" si="120"/>
        <v>0</v>
      </c>
      <c r="BP78" s="14">
        <f t="shared" si="121"/>
        <v>0</v>
      </c>
      <c r="BQ78" s="14">
        <f t="shared" si="122"/>
        <v>0</v>
      </c>
      <c r="BR78" s="14">
        <f t="shared" si="123"/>
        <v>0</v>
      </c>
      <c r="BS78" s="14">
        <f t="shared" si="124"/>
        <v>0</v>
      </c>
      <c r="BT78" s="14">
        <f t="shared" si="125"/>
        <v>0</v>
      </c>
      <c r="BU78" s="14">
        <f t="shared" si="126"/>
        <v>0</v>
      </c>
    </row>
    <row r="79" spans="1:73" ht="12.75">
      <c r="A79" s="16">
        <v>55</v>
      </c>
      <c r="B79" s="14">
        <f>B12</f>
        <v>29.02129958821139</v>
      </c>
      <c r="C79" s="14">
        <f t="shared" si="13"/>
        <v>29.02129958821139</v>
      </c>
      <c r="D79" s="14">
        <f t="shared" si="13"/>
        <v>29.02129958821139</v>
      </c>
      <c r="E79" s="14">
        <f t="shared" si="13"/>
        <v>29.02129958821139</v>
      </c>
      <c r="F79" s="14">
        <f t="shared" si="13"/>
        <v>29.02129958821139</v>
      </c>
      <c r="G79" s="14">
        <f t="shared" si="13"/>
        <v>29.02129958821139</v>
      </c>
      <c r="H79" s="14">
        <f t="shared" si="13"/>
        <v>29.02129958821139</v>
      </c>
      <c r="I79" s="14">
        <f aca="true" t="shared" si="168" ref="I79:U79">H79</f>
        <v>29.02129958821139</v>
      </c>
      <c r="J79" s="14">
        <f t="shared" si="168"/>
        <v>29.02129958821139</v>
      </c>
      <c r="K79" s="14">
        <f t="shared" si="168"/>
        <v>29.02129958821139</v>
      </c>
      <c r="L79" s="14">
        <f t="shared" si="168"/>
        <v>29.02129958821139</v>
      </c>
      <c r="M79" s="14">
        <f t="shared" si="168"/>
        <v>29.02129958821139</v>
      </c>
      <c r="N79" s="14">
        <f t="shared" si="168"/>
        <v>29.02129958821139</v>
      </c>
      <c r="O79" s="14">
        <f t="shared" si="168"/>
        <v>29.02129958821139</v>
      </c>
      <c r="P79" s="14">
        <f t="shared" si="168"/>
        <v>29.02129958821139</v>
      </c>
      <c r="Q79" s="14">
        <f t="shared" si="168"/>
        <v>29.02129958821139</v>
      </c>
      <c r="R79" s="14">
        <f t="shared" si="168"/>
        <v>29.02129958821139</v>
      </c>
      <c r="S79" s="14">
        <f t="shared" si="168"/>
        <v>29.02129958821139</v>
      </c>
      <c r="T79" s="14">
        <f t="shared" si="168"/>
        <v>29.02129958821139</v>
      </c>
      <c r="U79" s="14">
        <f t="shared" si="168"/>
        <v>29.02129958821139</v>
      </c>
      <c r="V79" s="14">
        <f aca="true" t="shared" si="169" ref="V79:AH79">U79</f>
        <v>29.02129958821139</v>
      </c>
      <c r="W79" s="14">
        <f t="shared" si="169"/>
        <v>29.02129958821139</v>
      </c>
      <c r="X79" s="14">
        <f t="shared" si="169"/>
        <v>29.02129958821139</v>
      </c>
      <c r="Y79" s="14">
        <f t="shared" si="169"/>
        <v>29.02129958821139</v>
      </c>
      <c r="Z79" s="14">
        <f t="shared" si="169"/>
        <v>29.02129958821139</v>
      </c>
      <c r="AA79" s="14">
        <f t="shared" si="169"/>
        <v>29.02129958821139</v>
      </c>
      <c r="AB79" s="14">
        <f t="shared" si="169"/>
        <v>29.02129958821139</v>
      </c>
      <c r="AC79" s="14">
        <f t="shared" si="169"/>
        <v>29.02129958821139</v>
      </c>
      <c r="AD79" s="14">
        <f t="shared" si="169"/>
        <v>29.02129958821139</v>
      </c>
      <c r="AE79" s="14">
        <f t="shared" si="169"/>
        <v>29.02129958821139</v>
      </c>
      <c r="AF79" s="14">
        <f t="shared" si="169"/>
        <v>29.02129958821139</v>
      </c>
      <c r="AG79" s="14">
        <f t="shared" si="169"/>
        <v>29.02129958821139</v>
      </c>
      <c r="AH79" s="14">
        <f t="shared" si="169"/>
        <v>29.02129958821139</v>
      </c>
      <c r="AI79" s="14">
        <f>AI12</f>
        <v>29.8</v>
      </c>
      <c r="AJ79" s="14">
        <f aca="true" t="shared" si="170" ref="AJ79:BU79">AJ12</f>
        <v>27.8</v>
      </c>
      <c r="AK79" s="14">
        <f t="shared" si="170"/>
        <v>26.8</v>
      </c>
      <c r="AL79" s="14">
        <f t="shared" si="170"/>
        <v>26.6</v>
      </c>
      <c r="AM79" s="14">
        <f t="shared" si="170"/>
        <v>26.4</v>
      </c>
      <c r="AN79" s="14">
        <f t="shared" si="170"/>
        <v>26.3</v>
      </c>
      <c r="AO79" s="14">
        <f t="shared" si="170"/>
        <v>26.1</v>
      </c>
      <c r="AP79" s="14">
        <f t="shared" si="170"/>
        <v>25.8</v>
      </c>
      <c r="AQ79" s="14">
        <f t="shared" si="170"/>
        <v>24.7</v>
      </c>
      <c r="AR79" s="14">
        <f t="shared" si="170"/>
        <v>25.1</v>
      </c>
      <c r="AS79" s="14">
        <f t="shared" si="170"/>
        <v>24.4</v>
      </c>
      <c r="AT79" s="14">
        <f t="shared" si="170"/>
        <v>25.2</v>
      </c>
      <c r="AU79" s="14">
        <f t="shared" si="170"/>
        <v>25.7</v>
      </c>
      <c r="AV79" s="14">
        <f t="shared" si="170"/>
        <v>26.4</v>
      </c>
      <c r="AW79" s="14">
        <f t="shared" si="170"/>
        <v>27.6</v>
      </c>
      <c r="AX79" s="14">
        <f t="shared" si="170"/>
        <v>29.3</v>
      </c>
      <c r="AY79" s="14">
        <f t="shared" si="170"/>
        <v>31.2</v>
      </c>
      <c r="AZ79" s="14">
        <f t="shared" si="170"/>
        <v>33.6</v>
      </c>
      <c r="BA79" s="14">
        <f t="shared" si="170"/>
        <v>34.7</v>
      </c>
      <c r="BB79" s="14" t="e">
        <f t="shared" si="170"/>
        <v>#REF!</v>
      </c>
      <c r="BC79" s="14">
        <f t="shared" si="170"/>
        <v>36.4</v>
      </c>
      <c r="BD79" s="14">
        <f t="shared" si="170"/>
        <v>37.5</v>
      </c>
      <c r="BE79" s="14">
        <f t="shared" si="170"/>
        <v>38</v>
      </c>
      <c r="BF79" s="14">
        <f t="shared" si="170"/>
        <v>38.2</v>
      </c>
      <c r="BG79" s="14">
        <f t="shared" si="170"/>
        <v>39.8</v>
      </c>
      <c r="BH79" s="14">
        <f t="shared" si="170"/>
        <v>42.7</v>
      </c>
      <c r="BI79" s="14">
        <f t="shared" si="170"/>
        <v>44.8</v>
      </c>
      <c r="BJ79" s="14">
        <f t="shared" si="170"/>
        <v>0</v>
      </c>
      <c r="BK79" s="14">
        <f t="shared" si="170"/>
        <v>0</v>
      </c>
      <c r="BL79" s="14">
        <f t="shared" si="170"/>
        <v>0</v>
      </c>
      <c r="BM79" s="14">
        <f t="shared" si="170"/>
        <v>0</v>
      </c>
      <c r="BN79" s="14">
        <f t="shared" si="170"/>
        <v>0</v>
      </c>
      <c r="BO79" s="14">
        <f t="shared" si="170"/>
        <v>0</v>
      </c>
      <c r="BP79" s="14">
        <f t="shared" si="170"/>
        <v>0</v>
      </c>
      <c r="BQ79" s="14">
        <f t="shared" si="170"/>
        <v>0</v>
      </c>
      <c r="BR79" s="14">
        <f t="shared" si="170"/>
        <v>0</v>
      </c>
      <c r="BS79" s="14">
        <f t="shared" si="170"/>
        <v>0</v>
      </c>
      <c r="BT79" s="14">
        <f t="shared" si="170"/>
        <v>0</v>
      </c>
      <c r="BU79" s="14">
        <f t="shared" si="170"/>
        <v>0</v>
      </c>
    </row>
    <row r="80" spans="1:73" ht="12.75">
      <c r="A80" s="16">
        <v>56</v>
      </c>
      <c r="B80" s="14">
        <f>B79</f>
        <v>29.02129958821139</v>
      </c>
      <c r="C80" s="14">
        <f t="shared" si="13"/>
        <v>29.02129958821139</v>
      </c>
      <c r="D80" s="14">
        <f t="shared" si="13"/>
        <v>29.02129958821139</v>
      </c>
      <c r="E80" s="14">
        <f t="shared" si="13"/>
        <v>29.02129958821139</v>
      </c>
      <c r="F80" s="14">
        <f t="shared" si="13"/>
        <v>29.02129958821139</v>
      </c>
      <c r="G80" s="14">
        <f t="shared" si="13"/>
        <v>29.02129958821139</v>
      </c>
      <c r="H80" s="14">
        <f t="shared" si="13"/>
        <v>29.02129958821139</v>
      </c>
      <c r="I80" s="14">
        <f aca="true" t="shared" si="171" ref="I80:U80">H80</f>
        <v>29.02129958821139</v>
      </c>
      <c r="J80" s="14">
        <f t="shared" si="171"/>
        <v>29.02129958821139</v>
      </c>
      <c r="K80" s="14">
        <f t="shared" si="171"/>
        <v>29.02129958821139</v>
      </c>
      <c r="L80" s="14">
        <f t="shared" si="171"/>
        <v>29.02129958821139</v>
      </c>
      <c r="M80" s="14">
        <f t="shared" si="171"/>
        <v>29.02129958821139</v>
      </c>
      <c r="N80" s="14">
        <f t="shared" si="171"/>
        <v>29.02129958821139</v>
      </c>
      <c r="O80" s="14">
        <f t="shared" si="171"/>
        <v>29.02129958821139</v>
      </c>
      <c r="P80" s="14">
        <f t="shared" si="171"/>
        <v>29.02129958821139</v>
      </c>
      <c r="Q80" s="14">
        <f t="shared" si="171"/>
        <v>29.02129958821139</v>
      </c>
      <c r="R80" s="14">
        <f t="shared" si="171"/>
        <v>29.02129958821139</v>
      </c>
      <c r="S80" s="14">
        <f t="shared" si="171"/>
        <v>29.02129958821139</v>
      </c>
      <c r="T80" s="14">
        <f t="shared" si="171"/>
        <v>29.02129958821139</v>
      </c>
      <c r="U80" s="14">
        <f t="shared" si="171"/>
        <v>29.02129958821139</v>
      </c>
      <c r="V80" s="14">
        <f aca="true" t="shared" si="172" ref="V80:AH80">U80</f>
        <v>29.02129958821139</v>
      </c>
      <c r="W80" s="14">
        <f t="shared" si="172"/>
        <v>29.02129958821139</v>
      </c>
      <c r="X80" s="14">
        <f t="shared" si="172"/>
        <v>29.02129958821139</v>
      </c>
      <c r="Y80" s="14">
        <f t="shared" si="172"/>
        <v>29.02129958821139</v>
      </c>
      <c r="Z80" s="14">
        <f t="shared" si="172"/>
        <v>29.02129958821139</v>
      </c>
      <c r="AA80" s="14">
        <f t="shared" si="172"/>
        <v>29.02129958821139</v>
      </c>
      <c r="AB80" s="14">
        <f t="shared" si="172"/>
        <v>29.02129958821139</v>
      </c>
      <c r="AC80" s="14">
        <f t="shared" si="172"/>
        <v>29.02129958821139</v>
      </c>
      <c r="AD80" s="14">
        <f t="shared" si="172"/>
        <v>29.02129958821139</v>
      </c>
      <c r="AE80" s="14">
        <f t="shared" si="172"/>
        <v>29.02129958821139</v>
      </c>
      <c r="AF80" s="14">
        <f t="shared" si="172"/>
        <v>29.02129958821139</v>
      </c>
      <c r="AG80" s="14">
        <f t="shared" si="172"/>
        <v>29.02129958821139</v>
      </c>
      <c r="AH80" s="14">
        <f t="shared" si="172"/>
        <v>29.02129958821139</v>
      </c>
      <c r="AI80" s="14">
        <f>AI79</f>
        <v>29.8</v>
      </c>
      <c r="AJ80" s="14">
        <f aca="true" t="shared" si="173" ref="AJ80:AT89">AJ79</f>
        <v>27.8</v>
      </c>
      <c r="AK80" s="14">
        <f t="shared" si="173"/>
        <v>26.8</v>
      </c>
      <c r="AL80" s="14">
        <f t="shared" si="173"/>
        <v>26.6</v>
      </c>
      <c r="AM80" s="14">
        <f t="shared" si="173"/>
        <v>26.4</v>
      </c>
      <c r="AN80" s="14">
        <f t="shared" si="173"/>
        <v>26.3</v>
      </c>
      <c r="AO80" s="14">
        <f t="shared" si="173"/>
        <v>26.1</v>
      </c>
      <c r="AP80" s="14">
        <f t="shared" si="173"/>
        <v>25.8</v>
      </c>
      <c r="AQ80" s="14">
        <f t="shared" si="173"/>
        <v>24.7</v>
      </c>
      <c r="AR80" s="14">
        <f t="shared" si="173"/>
        <v>25.1</v>
      </c>
      <c r="AS80" s="14">
        <f t="shared" si="173"/>
        <v>24.4</v>
      </c>
      <c r="AT80" s="14">
        <f t="shared" si="173"/>
        <v>25.2</v>
      </c>
      <c r="AU80" s="14">
        <f aca="true" t="shared" si="174" ref="AU80:BJ89">AU79</f>
        <v>25.7</v>
      </c>
      <c r="AV80" s="14">
        <f t="shared" si="174"/>
        <v>26.4</v>
      </c>
      <c r="AW80" s="14">
        <f t="shared" si="174"/>
        <v>27.6</v>
      </c>
      <c r="AX80" s="14">
        <f t="shared" si="174"/>
        <v>29.3</v>
      </c>
      <c r="AY80" s="14">
        <f t="shared" si="174"/>
        <v>31.2</v>
      </c>
      <c r="AZ80" s="14">
        <f t="shared" si="174"/>
        <v>33.6</v>
      </c>
      <c r="BA80" s="14">
        <f t="shared" si="174"/>
        <v>34.7</v>
      </c>
      <c r="BB80" s="14" t="e">
        <f t="shared" si="174"/>
        <v>#REF!</v>
      </c>
      <c r="BC80" s="14">
        <f t="shared" si="174"/>
        <v>36.4</v>
      </c>
      <c r="BD80" s="14">
        <f t="shared" si="174"/>
        <v>37.5</v>
      </c>
      <c r="BE80" s="14">
        <f t="shared" si="174"/>
        <v>38</v>
      </c>
      <c r="BF80" s="14">
        <f aca="true" t="shared" si="175" ref="BF80:BU89">BF79</f>
        <v>38.2</v>
      </c>
      <c r="BG80" s="14">
        <f t="shared" si="175"/>
        <v>39.8</v>
      </c>
      <c r="BH80" s="14">
        <f t="shared" si="175"/>
        <v>42.7</v>
      </c>
      <c r="BI80" s="14">
        <f t="shared" si="175"/>
        <v>44.8</v>
      </c>
      <c r="BJ80" s="14">
        <f t="shared" si="175"/>
        <v>0</v>
      </c>
      <c r="BK80" s="14">
        <f t="shared" si="175"/>
        <v>0</v>
      </c>
      <c r="BL80" s="14">
        <f t="shared" si="175"/>
        <v>0</v>
      </c>
      <c r="BM80" s="14">
        <f t="shared" si="175"/>
        <v>0</v>
      </c>
      <c r="BN80" s="14">
        <f t="shared" si="175"/>
        <v>0</v>
      </c>
      <c r="BO80" s="14">
        <f t="shared" si="175"/>
        <v>0</v>
      </c>
      <c r="BP80" s="14">
        <f t="shared" si="175"/>
        <v>0</v>
      </c>
      <c r="BQ80" s="14">
        <f t="shared" si="175"/>
        <v>0</v>
      </c>
      <c r="BR80" s="14">
        <f t="shared" si="175"/>
        <v>0</v>
      </c>
      <c r="BS80" s="14">
        <f t="shared" si="175"/>
        <v>0</v>
      </c>
      <c r="BT80" s="14">
        <f t="shared" si="175"/>
        <v>0</v>
      </c>
      <c r="BU80" s="14">
        <f t="shared" si="175"/>
        <v>0</v>
      </c>
    </row>
    <row r="81" spans="1:73" ht="12.75">
      <c r="A81" s="16">
        <v>57</v>
      </c>
      <c r="B81" s="14">
        <f aca="true" t="shared" si="176" ref="B81:B89">B80</f>
        <v>29.02129958821139</v>
      </c>
      <c r="C81" s="14">
        <f t="shared" si="13"/>
        <v>29.02129958821139</v>
      </c>
      <c r="D81" s="14">
        <f t="shared" si="13"/>
        <v>29.02129958821139</v>
      </c>
      <c r="E81" s="14">
        <f t="shared" si="13"/>
        <v>29.02129958821139</v>
      </c>
      <c r="F81" s="14">
        <f t="shared" si="13"/>
        <v>29.02129958821139</v>
      </c>
      <c r="G81" s="14">
        <f t="shared" si="13"/>
        <v>29.02129958821139</v>
      </c>
      <c r="H81" s="14">
        <f aca="true" t="shared" si="177" ref="H81:U81">G81</f>
        <v>29.02129958821139</v>
      </c>
      <c r="I81" s="14">
        <f t="shared" si="177"/>
        <v>29.02129958821139</v>
      </c>
      <c r="J81" s="14">
        <f t="shared" si="177"/>
        <v>29.02129958821139</v>
      </c>
      <c r="K81" s="14">
        <f t="shared" si="177"/>
        <v>29.02129958821139</v>
      </c>
      <c r="L81" s="14">
        <f t="shared" si="177"/>
        <v>29.02129958821139</v>
      </c>
      <c r="M81" s="14">
        <f t="shared" si="177"/>
        <v>29.02129958821139</v>
      </c>
      <c r="N81" s="14">
        <f t="shared" si="177"/>
        <v>29.02129958821139</v>
      </c>
      <c r="O81" s="14">
        <f t="shared" si="177"/>
        <v>29.02129958821139</v>
      </c>
      <c r="P81" s="14">
        <f t="shared" si="177"/>
        <v>29.02129958821139</v>
      </c>
      <c r="Q81" s="14">
        <f t="shared" si="177"/>
        <v>29.02129958821139</v>
      </c>
      <c r="R81" s="14">
        <f t="shared" si="177"/>
        <v>29.02129958821139</v>
      </c>
      <c r="S81" s="14">
        <f t="shared" si="177"/>
        <v>29.02129958821139</v>
      </c>
      <c r="T81" s="14">
        <f t="shared" si="177"/>
        <v>29.02129958821139</v>
      </c>
      <c r="U81" s="14">
        <f t="shared" si="177"/>
        <v>29.02129958821139</v>
      </c>
      <c r="V81" s="14">
        <f aca="true" t="shared" si="178" ref="V81:AH81">U81</f>
        <v>29.02129958821139</v>
      </c>
      <c r="W81" s="14">
        <f t="shared" si="178"/>
        <v>29.02129958821139</v>
      </c>
      <c r="X81" s="14">
        <f t="shared" si="178"/>
        <v>29.02129958821139</v>
      </c>
      <c r="Y81" s="14">
        <f t="shared" si="178"/>
        <v>29.02129958821139</v>
      </c>
      <c r="Z81" s="14">
        <f t="shared" si="178"/>
        <v>29.02129958821139</v>
      </c>
      <c r="AA81" s="14">
        <f t="shared" si="178"/>
        <v>29.02129958821139</v>
      </c>
      <c r="AB81" s="14">
        <f t="shared" si="178"/>
        <v>29.02129958821139</v>
      </c>
      <c r="AC81" s="14">
        <f t="shared" si="178"/>
        <v>29.02129958821139</v>
      </c>
      <c r="AD81" s="14">
        <f t="shared" si="178"/>
        <v>29.02129958821139</v>
      </c>
      <c r="AE81" s="14">
        <f t="shared" si="178"/>
        <v>29.02129958821139</v>
      </c>
      <c r="AF81" s="14">
        <f t="shared" si="178"/>
        <v>29.02129958821139</v>
      </c>
      <c r="AG81" s="14">
        <f t="shared" si="178"/>
        <v>29.02129958821139</v>
      </c>
      <c r="AH81" s="14">
        <f t="shared" si="178"/>
        <v>29.02129958821139</v>
      </c>
      <c r="AI81" s="14">
        <f aca="true" t="shared" si="179" ref="AI81:AI89">AI80</f>
        <v>29.8</v>
      </c>
      <c r="AJ81" s="14">
        <f t="shared" si="173"/>
        <v>27.8</v>
      </c>
      <c r="AK81" s="14">
        <f t="shared" si="173"/>
        <v>26.8</v>
      </c>
      <c r="AL81" s="14">
        <f t="shared" si="173"/>
        <v>26.6</v>
      </c>
      <c r="AM81" s="14">
        <f t="shared" si="173"/>
        <v>26.4</v>
      </c>
      <c r="AN81" s="14">
        <f t="shared" si="173"/>
        <v>26.3</v>
      </c>
      <c r="AO81" s="14">
        <f t="shared" si="173"/>
        <v>26.1</v>
      </c>
      <c r="AP81" s="14">
        <f t="shared" si="173"/>
        <v>25.8</v>
      </c>
      <c r="AQ81" s="14">
        <f t="shared" si="173"/>
        <v>24.7</v>
      </c>
      <c r="AR81" s="14">
        <f t="shared" si="173"/>
        <v>25.1</v>
      </c>
      <c r="AS81" s="14">
        <f t="shared" si="173"/>
        <v>24.4</v>
      </c>
      <c r="AT81" s="14">
        <f t="shared" si="173"/>
        <v>25.2</v>
      </c>
      <c r="AU81" s="14">
        <f t="shared" si="174"/>
        <v>25.7</v>
      </c>
      <c r="AV81" s="14">
        <f t="shared" si="174"/>
        <v>26.4</v>
      </c>
      <c r="AW81" s="14">
        <f t="shared" si="174"/>
        <v>27.6</v>
      </c>
      <c r="AX81" s="14">
        <f t="shared" si="174"/>
        <v>29.3</v>
      </c>
      <c r="AY81" s="14">
        <f t="shared" si="174"/>
        <v>31.2</v>
      </c>
      <c r="AZ81" s="14">
        <f t="shared" si="174"/>
        <v>33.6</v>
      </c>
      <c r="BA81" s="14">
        <f t="shared" si="174"/>
        <v>34.7</v>
      </c>
      <c r="BB81" s="14" t="e">
        <f t="shared" si="174"/>
        <v>#REF!</v>
      </c>
      <c r="BC81" s="14">
        <f t="shared" si="174"/>
        <v>36.4</v>
      </c>
      <c r="BD81" s="14">
        <f t="shared" si="174"/>
        <v>37.5</v>
      </c>
      <c r="BE81" s="14">
        <f t="shared" si="174"/>
        <v>38</v>
      </c>
      <c r="BF81" s="14">
        <f t="shared" si="175"/>
        <v>38.2</v>
      </c>
      <c r="BG81" s="14">
        <f t="shared" si="175"/>
        <v>39.8</v>
      </c>
      <c r="BH81" s="14">
        <f t="shared" si="175"/>
        <v>42.7</v>
      </c>
      <c r="BI81" s="14">
        <f t="shared" si="175"/>
        <v>44.8</v>
      </c>
      <c r="BJ81" s="14">
        <f t="shared" si="175"/>
        <v>0</v>
      </c>
      <c r="BK81" s="14">
        <f t="shared" si="175"/>
        <v>0</v>
      </c>
      <c r="BL81" s="14">
        <f t="shared" si="175"/>
        <v>0</v>
      </c>
      <c r="BM81" s="14">
        <f t="shared" si="175"/>
        <v>0</v>
      </c>
      <c r="BN81" s="14">
        <f t="shared" si="175"/>
        <v>0</v>
      </c>
      <c r="BO81" s="14">
        <f t="shared" si="175"/>
        <v>0</v>
      </c>
      <c r="BP81" s="14">
        <f t="shared" si="175"/>
        <v>0</v>
      </c>
      <c r="BQ81" s="14">
        <f t="shared" si="175"/>
        <v>0</v>
      </c>
      <c r="BR81" s="14">
        <f t="shared" si="175"/>
        <v>0</v>
      </c>
      <c r="BS81" s="14">
        <f t="shared" si="175"/>
        <v>0</v>
      </c>
      <c r="BT81" s="14">
        <f t="shared" si="175"/>
        <v>0</v>
      </c>
      <c r="BU81" s="14">
        <f t="shared" si="175"/>
        <v>0</v>
      </c>
    </row>
    <row r="82" spans="1:73" ht="12.75">
      <c r="A82" s="16">
        <v>58</v>
      </c>
      <c r="B82" s="14">
        <f t="shared" si="176"/>
        <v>29.02129958821139</v>
      </c>
      <c r="C82" s="14">
        <f t="shared" si="13"/>
        <v>29.02129958821139</v>
      </c>
      <c r="D82" s="14">
        <f t="shared" si="13"/>
        <v>29.02129958821139</v>
      </c>
      <c r="E82" s="14">
        <f t="shared" si="13"/>
        <v>29.02129958821139</v>
      </c>
      <c r="F82" s="14">
        <f t="shared" si="13"/>
        <v>29.02129958821139</v>
      </c>
      <c r="G82" s="14">
        <f t="shared" si="13"/>
        <v>29.02129958821139</v>
      </c>
      <c r="H82" s="14">
        <f aca="true" t="shared" si="180" ref="H82:U82">G82</f>
        <v>29.02129958821139</v>
      </c>
      <c r="I82" s="14">
        <f t="shared" si="180"/>
        <v>29.02129958821139</v>
      </c>
      <c r="J82" s="14">
        <f t="shared" si="180"/>
        <v>29.02129958821139</v>
      </c>
      <c r="K82" s="14">
        <f t="shared" si="180"/>
        <v>29.02129958821139</v>
      </c>
      <c r="L82" s="14">
        <f t="shared" si="180"/>
        <v>29.02129958821139</v>
      </c>
      <c r="M82" s="14">
        <f t="shared" si="180"/>
        <v>29.02129958821139</v>
      </c>
      <c r="N82" s="14">
        <f t="shared" si="180"/>
        <v>29.02129958821139</v>
      </c>
      <c r="O82" s="14">
        <f t="shared" si="180"/>
        <v>29.02129958821139</v>
      </c>
      <c r="P82" s="14">
        <f t="shared" si="180"/>
        <v>29.02129958821139</v>
      </c>
      <c r="Q82" s="14">
        <f t="shared" si="180"/>
        <v>29.02129958821139</v>
      </c>
      <c r="R82" s="14">
        <f t="shared" si="180"/>
        <v>29.02129958821139</v>
      </c>
      <c r="S82" s="14">
        <f t="shared" si="180"/>
        <v>29.02129958821139</v>
      </c>
      <c r="T82" s="14">
        <f t="shared" si="180"/>
        <v>29.02129958821139</v>
      </c>
      <c r="U82" s="14">
        <f t="shared" si="180"/>
        <v>29.02129958821139</v>
      </c>
      <c r="V82" s="14">
        <f aca="true" t="shared" si="181" ref="V82:AH82">U82</f>
        <v>29.02129958821139</v>
      </c>
      <c r="W82" s="14">
        <f t="shared" si="181"/>
        <v>29.02129958821139</v>
      </c>
      <c r="X82" s="14">
        <f t="shared" si="181"/>
        <v>29.02129958821139</v>
      </c>
      <c r="Y82" s="14">
        <f t="shared" si="181"/>
        <v>29.02129958821139</v>
      </c>
      <c r="Z82" s="14">
        <f t="shared" si="181"/>
        <v>29.02129958821139</v>
      </c>
      <c r="AA82" s="14">
        <f t="shared" si="181"/>
        <v>29.02129958821139</v>
      </c>
      <c r="AB82" s="14">
        <f t="shared" si="181"/>
        <v>29.02129958821139</v>
      </c>
      <c r="AC82" s="14">
        <f t="shared" si="181"/>
        <v>29.02129958821139</v>
      </c>
      <c r="AD82" s="14">
        <f t="shared" si="181"/>
        <v>29.02129958821139</v>
      </c>
      <c r="AE82" s="14">
        <f t="shared" si="181"/>
        <v>29.02129958821139</v>
      </c>
      <c r="AF82" s="14">
        <f t="shared" si="181"/>
        <v>29.02129958821139</v>
      </c>
      <c r="AG82" s="14">
        <f t="shared" si="181"/>
        <v>29.02129958821139</v>
      </c>
      <c r="AH82" s="14">
        <f t="shared" si="181"/>
        <v>29.02129958821139</v>
      </c>
      <c r="AI82" s="14">
        <f t="shared" si="179"/>
        <v>29.8</v>
      </c>
      <c r="AJ82" s="14">
        <f t="shared" si="173"/>
        <v>27.8</v>
      </c>
      <c r="AK82" s="14">
        <f t="shared" si="173"/>
        <v>26.8</v>
      </c>
      <c r="AL82" s="14">
        <f t="shared" si="173"/>
        <v>26.6</v>
      </c>
      <c r="AM82" s="14">
        <f t="shared" si="173"/>
        <v>26.4</v>
      </c>
      <c r="AN82" s="14">
        <f t="shared" si="173"/>
        <v>26.3</v>
      </c>
      <c r="AO82" s="14">
        <f t="shared" si="173"/>
        <v>26.1</v>
      </c>
      <c r="AP82" s="14">
        <f t="shared" si="173"/>
        <v>25.8</v>
      </c>
      <c r="AQ82" s="14">
        <f t="shared" si="173"/>
        <v>24.7</v>
      </c>
      <c r="AR82" s="14">
        <f t="shared" si="173"/>
        <v>25.1</v>
      </c>
      <c r="AS82" s="14">
        <f t="shared" si="173"/>
        <v>24.4</v>
      </c>
      <c r="AT82" s="14">
        <f t="shared" si="173"/>
        <v>25.2</v>
      </c>
      <c r="AU82" s="14">
        <f t="shared" si="174"/>
        <v>25.7</v>
      </c>
      <c r="AV82" s="14">
        <f t="shared" si="174"/>
        <v>26.4</v>
      </c>
      <c r="AW82" s="14">
        <f t="shared" si="174"/>
        <v>27.6</v>
      </c>
      <c r="AX82" s="14">
        <f t="shared" si="174"/>
        <v>29.3</v>
      </c>
      <c r="AY82" s="14">
        <f t="shared" si="174"/>
        <v>31.2</v>
      </c>
      <c r="AZ82" s="14">
        <f t="shared" si="174"/>
        <v>33.6</v>
      </c>
      <c r="BA82" s="14">
        <f t="shared" si="174"/>
        <v>34.7</v>
      </c>
      <c r="BB82" s="14" t="e">
        <f t="shared" si="174"/>
        <v>#REF!</v>
      </c>
      <c r="BC82" s="14">
        <f t="shared" si="174"/>
        <v>36.4</v>
      </c>
      <c r="BD82" s="14">
        <f t="shared" si="174"/>
        <v>37.5</v>
      </c>
      <c r="BE82" s="14">
        <f t="shared" si="174"/>
        <v>38</v>
      </c>
      <c r="BF82" s="14">
        <f t="shared" si="175"/>
        <v>38.2</v>
      </c>
      <c r="BG82" s="14">
        <f t="shared" si="175"/>
        <v>39.8</v>
      </c>
      <c r="BH82" s="14">
        <f t="shared" si="175"/>
        <v>42.7</v>
      </c>
      <c r="BI82" s="14">
        <f t="shared" si="175"/>
        <v>44.8</v>
      </c>
      <c r="BJ82" s="14">
        <f t="shared" si="175"/>
        <v>0</v>
      </c>
      <c r="BK82" s="14">
        <f t="shared" si="175"/>
        <v>0</v>
      </c>
      <c r="BL82" s="14">
        <f t="shared" si="175"/>
        <v>0</v>
      </c>
      <c r="BM82" s="14">
        <f t="shared" si="175"/>
        <v>0</v>
      </c>
      <c r="BN82" s="14">
        <f t="shared" si="175"/>
        <v>0</v>
      </c>
      <c r="BO82" s="14">
        <f t="shared" si="175"/>
        <v>0</v>
      </c>
      <c r="BP82" s="14">
        <f t="shared" si="175"/>
        <v>0</v>
      </c>
      <c r="BQ82" s="14">
        <f t="shared" si="175"/>
        <v>0</v>
      </c>
      <c r="BR82" s="14">
        <f t="shared" si="175"/>
        <v>0</v>
      </c>
      <c r="BS82" s="14">
        <f t="shared" si="175"/>
        <v>0</v>
      </c>
      <c r="BT82" s="14">
        <f t="shared" si="175"/>
        <v>0</v>
      </c>
      <c r="BU82" s="14">
        <f t="shared" si="175"/>
        <v>0</v>
      </c>
    </row>
    <row r="83" spans="1:73" ht="12.75">
      <c r="A83" s="16">
        <v>59</v>
      </c>
      <c r="B83" s="14">
        <f t="shared" si="176"/>
        <v>29.02129958821139</v>
      </c>
      <c r="C83" s="14">
        <f t="shared" si="13"/>
        <v>29.02129958821139</v>
      </c>
      <c r="D83" s="14">
        <f t="shared" si="13"/>
        <v>29.02129958821139</v>
      </c>
      <c r="E83" s="14">
        <f t="shared" si="13"/>
        <v>29.02129958821139</v>
      </c>
      <c r="F83" s="14">
        <f t="shared" si="13"/>
        <v>29.02129958821139</v>
      </c>
      <c r="G83" s="14">
        <f t="shared" si="13"/>
        <v>29.02129958821139</v>
      </c>
      <c r="H83" s="14">
        <f aca="true" t="shared" si="182" ref="H83:U83">G83</f>
        <v>29.02129958821139</v>
      </c>
      <c r="I83" s="14">
        <f t="shared" si="182"/>
        <v>29.02129958821139</v>
      </c>
      <c r="J83" s="14">
        <f t="shared" si="182"/>
        <v>29.02129958821139</v>
      </c>
      <c r="K83" s="14">
        <f t="shared" si="182"/>
        <v>29.02129958821139</v>
      </c>
      <c r="L83" s="14">
        <f t="shared" si="182"/>
        <v>29.02129958821139</v>
      </c>
      <c r="M83" s="14">
        <f t="shared" si="182"/>
        <v>29.02129958821139</v>
      </c>
      <c r="N83" s="14">
        <f t="shared" si="182"/>
        <v>29.02129958821139</v>
      </c>
      <c r="O83" s="14">
        <f t="shared" si="182"/>
        <v>29.02129958821139</v>
      </c>
      <c r="P83" s="14">
        <f t="shared" si="182"/>
        <v>29.02129958821139</v>
      </c>
      <c r="Q83" s="14">
        <f t="shared" si="182"/>
        <v>29.02129958821139</v>
      </c>
      <c r="R83" s="14">
        <f t="shared" si="182"/>
        <v>29.02129958821139</v>
      </c>
      <c r="S83" s="14">
        <f t="shared" si="182"/>
        <v>29.02129958821139</v>
      </c>
      <c r="T83" s="14">
        <f t="shared" si="182"/>
        <v>29.02129958821139</v>
      </c>
      <c r="U83" s="14">
        <f t="shared" si="182"/>
        <v>29.02129958821139</v>
      </c>
      <c r="V83" s="14">
        <f aca="true" t="shared" si="183" ref="V83:AH83">U83</f>
        <v>29.02129958821139</v>
      </c>
      <c r="W83" s="14">
        <f t="shared" si="183"/>
        <v>29.02129958821139</v>
      </c>
      <c r="X83" s="14">
        <f t="shared" si="183"/>
        <v>29.02129958821139</v>
      </c>
      <c r="Y83" s="14">
        <f t="shared" si="183"/>
        <v>29.02129958821139</v>
      </c>
      <c r="Z83" s="14">
        <f t="shared" si="183"/>
        <v>29.02129958821139</v>
      </c>
      <c r="AA83" s="14">
        <f t="shared" si="183"/>
        <v>29.02129958821139</v>
      </c>
      <c r="AB83" s="14">
        <f t="shared" si="183"/>
        <v>29.02129958821139</v>
      </c>
      <c r="AC83" s="14">
        <f t="shared" si="183"/>
        <v>29.02129958821139</v>
      </c>
      <c r="AD83" s="14">
        <f t="shared" si="183"/>
        <v>29.02129958821139</v>
      </c>
      <c r="AE83" s="14">
        <f t="shared" si="183"/>
        <v>29.02129958821139</v>
      </c>
      <c r="AF83" s="14">
        <f t="shared" si="183"/>
        <v>29.02129958821139</v>
      </c>
      <c r="AG83" s="14">
        <f t="shared" si="183"/>
        <v>29.02129958821139</v>
      </c>
      <c r="AH83" s="14">
        <f t="shared" si="183"/>
        <v>29.02129958821139</v>
      </c>
      <c r="AI83" s="14">
        <f t="shared" si="179"/>
        <v>29.8</v>
      </c>
      <c r="AJ83" s="14">
        <f t="shared" si="173"/>
        <v>27.8</v>
      </c>
      <c r="AK83" s="14">
        <f t="shared" si="173"/>
        <v>26.8</v>
      </c>
      <c r="AL83" s="14">
        <f t="shared" si="173"/>
        <v>26.6</v>
      </c>
      <c r="AM83" s="14">
        <f t="shared" si="173"/>
        <v>26.4</v>
      </c>
      <c r="AN83" s="14">
        <f t="shared" si="173"/>
        <v>26.3</v>
      </c>
      <c r="AO83" s="14">
        <f t="shared" si="173"/>
        <v>26.1</v>
      </c>
      <c r="AP83" s="14">
        <f t="shared" si="173"/>
        <v>25.8</v>
      </c>
      <c r="AQ83" s="14">
        <f t="shared" si="173"/>
        <v>24.7</v>
      </c>
      <c r="AR83" s="14">
        <f t="shared" si="173"/>
        <v>25.1</v>
      </c>
      <c r="AS83" s="14">
        <f t="shared" si="173"/>
        <v>24.4</v>
      </c>
      <c r="AT83" s="14">
        <f t="shared" si="173"/>
        <v>25.2</v>
      </c>
      <c r="AU83" s="14">
        <f t="shared" si="174"/>
        <v>25.7</v>
      </c>
      <c r="AV83" s="14">
        <f t="shared" si="174"/>
        <v>26.4</v>
      </c>
      <c r="AW83" s="14">
        <f t="shared" si="174"/>
        <v>27.6</v>
      </c>
      <c r="AX83" s="14">
        <f t="shared" si="174"/>
        <v>29.3</v>
      </c>
      <c r="AY83" s="14">
        <f t="shared" si="174"/>
        <v>31.2</v>
      </c>
      <c r="AZ83" s="14">
        <f t="shared" si="174"/>
        <v>33.6</v>
      </c>
      <c r="BA83" s="14">
        <f t="shared" si="174"/>
        <v>34.7</v>
      </c>
      <c r="BB83" s="14" t="e">
        <f t="shared" si="174"/>
        <v>#REF!</v>
      </c>
      <c r="BC83" s="14">
        <f t="shared" si="174"/>
        <v>36.4</v>
      </c>
      <c r="BD83" s="14">
        <f t="shared" si="174"/>
        <v>37.5</v>
      </c>
      <c r="BE83" s="14">
        <f t="shared" si="174"/>
        <v>38</v>
      </c>
      <c r="BF83" s="14">
        <f t="shared" si="175"/>
        <v>38.2</v>
      </c>
      <c r="BG83" s="14">
        <f t="shared" si="175"/>
        <v>39.8</v>
      </c>
      <c r="BH83" s="14">
        <f t="shared" si="175"/>
        <v>42.7</v>
      </c>
      <c r="BI83" s="14">
        <f t="shared" si="175"/>
        <v>44.8</v>
      </c>
      <c r="BJ83" s="14">
        <f t="shared" si="175"/>
        <v>0</v>
      </c>
      <c r="BK83" s="14">
        <f t="shared" si="175"/>
        <v>0</v>
      </c>
      <c r="BL83" s="14">
        <f t="shared" si="175"/>
        <v>0</v>
      </c>
      <c r="BM83" s="14">
        <f t="shared" si="175"/>
        <v>0</v>
      </c>
      <c r="BN83" s="14">
        <f t="shared" si="175"/>
        <v>0</v>
      </c>
      <c r="BO83" s="14">
        <f t="shared" si="175"/>
        <v>0</v>
      </c>
      <c r="BP83" s="14">
        <f t="shared" si="175"/>
        <v>0</v>
      </c>
      <c r="BQ83" s="14">
        <f t="shared" si="175"/>
        <v>0</v>
      </c>
      <c r="BR83" s="14">
        <f t="shared" si="175"/>
        <v>0</v>
      </c>
      <c r="BS83" s="14">
        <f t="shared" si="175"/>
        <v>0</v>
      </c>
      <c r="BT83" s="14">
        <f t="shared" si="175"/>
        <v>0</v>
      </c>
      <c r="BU83" s="14">
        <f t="shared" si="175"/>
        <v>0</v>
      </c>
    </row>
    <row r="84" spans="1:73" ht="12.75">
      <c r="A84" s="16">
        <v>60</v>
      </c>
      <c r="B84" s="14">
        <f t="shared" si="176"/>
        <v>29.02129958821139</v>
      </c>
      <c r="C84" s="14">
        <f t="shared" si="13"/>
        <v>29.02129958821139</v>
      </c>
      <c r="D84" s="14">
        <f t="shared" si="13"/>
        <v>29.02129958821139</v>
      </c>
      <c r="E84" s="14">
        <f t="shared" si="13"/>
        <v>29.02129958821139</v>
      </c>
      <c r="F84" s="14">
        <f t="shared" si="13"/>
        <v>29.02129958821139</v>
      </c>
      <c r="G84" s="14">
        <f t="shared" si="13"/>
        <v>29.02129958821139</v>
      </c>
      <c r="H84" s="14">
        <f aca="true" t="shared" si="184" ref="H84:U84">G84</f>
        <v>29.02129958821139</v>
      </c>
      <c r="I84" s="14">
        <f t="shared" si="184"/>
        <v>29.02129958821139</v>
      </c>
      <c r="J84" s="14">
        <f t="shared" si="184"/>
        <v>29.02129958821139</v>
      </c>
      <c r="K84" s="14">
        <f t="shared" si="184"/>
        <v>29.02129958821139</v>
      </c>
      <c r="L84" s="14">
        <f t="shared" si="184"/>
        <v>29.02129958821139</v>
      </c>
      <c r="M84" s="14">
        <f t="shared" si="184"/>
        <v>29.02129958821139</v>
      </c>
      <c r="N84" s="14">
        <f t="shared" si="184"/>
        <v>29.02129958821139</v>
      </c>
      <c r="O84" s="14">
        <f t="shared" si="184"/>
        <v>29.02129958821139</v>
      </c>
      <c r="P84" s="14">
        <f t="shared" si="184"/>
        <v>29.02129958821139</v>
      </c>
      <c r="Q84" s="14">
        <f t="shared" si="184"/>
        <v>29.02129958821139</v>
      </c>
      <c r="R84" s="14">
        <f t="shared" si="184"/>
        <v>29.02129958821139</v>
      </c>
      <c r="S84" s="14">
        <f t="shared" si="184"/>
        <v>29.02129958821139</v>
      </c>
      <c r="T84" s="14">
        <f t="shared" si="184"/>
        <v>29.02129958821139</v>
      </c>
      <c r="U84" s="14">
        <f t="shared" si="184"/>
        <v>29.02129958821139</v>
      </c>
      <c r="V84" s="14">
        <f aca="true" t="shared" si="185" ref="V84:AH84">U84</f>
        <v>29.02129958821139</v>
      </c>
      <c r="W84" s="14">
        <f t="shared" si="185"/>
        <v>29.02129958821139</v>
      </c>
      <c r="X84" s="14">
        <f t="shared" si="185"/>
        <v>29.02129958821139</v>
      </c>
      <c r="Y84" s="14">
        <f t="shared" si="185"/>
        <v>29.02129958821139</v>
      </c>
      <c r="Z84" s="14">
        <f t="shared" si="185"/>
        <v>29.02129958821139</v>
      </c>
      <c r="AA84" s="14">
        <f t="shared" si="185"/>
        <v>29.02129958821139</v>
      </c>
      <c r="AB84" s="14">
        <f t="shared" si="185"/>
        <v>29.02129958821139</v>
      </c>
      <c r="AC84" s="14">
        <f t="shared" si="185"/>
        <v>29.02129958821139</v>
      </c>
      <c r="AD84" s="14">
        <f t="shared" si="185"/>
        <v>29.02129958821139</v>
      </c>
      <c r="AE84" s="14">
        <f t="shared" si="185"/>
        <v>29.02129958821139</v>
      </c>
      <c r="AF84" s="14">
        <f t="shared" si="185"/>
        <v>29.02129958821139</v>
      </c>
      <c r="AG84" s="14">
        <f t="shared" si="185"/>
        <v>29.02129958821139</v>
      </c>
      <c r="AH84" s="14">
        <f t="shared" si="185"/>
        <v>29.02129958821139</v>
      </c>
      <c r="AI84" s="14">
        <f t="shared" si="179"/>
        <v>29.8</v>
      </c>
      <c r="AJ84" s="14">
        <f t="shared" si="173"/>
        <v>27.8</v>
      </c>
      <c r="AK84" s="14">
        <f t="shared" si="173"/>
        <v>26.8</v>
      </c>
      <c r="AL84" s="14">
        <f t="shared" si="173"/>
        <v>26.6</v>
      </c>
      <c r="AM84" s="14">
        <f t="shared" si="173"/>
        <v>26.4</v>
      </c>
      <c r="AN84" s="14">
        <f t="shared" si="173"/>
        <v>26.3</v>
      </c>
      <c r="AO84" s="14">
        <f t="shared" si="173"/>
        <v>26.1</v>
      </c>
      <c r="AP84" s="14">
        <f t="shared" si="173"/>
        <v>25.8</v>
      </c>
      <c r="AQ84" s="14">
        <f t="shared" si="173"/>
        <v>24.7</v>
      </c>
      <c r="AR84" s="14">
        <f t="shared" si="173"/>
        <v>25.1</v>
      </c>
      <c r="AS84" s="14">
        <f t="shared" si="173"/>
        <v>24.4</v>
      </c>
      <c r="AT84" s="14">
        <f t="shared" si="173"/>
        <v>25.2</v>
      </c>
      <c r="AU84" s="14">
        <f t="shared" si="174"/>
        <v>25.7</v>
      </c>
      <c r="AV84" s="14">
        <f t="shared" si="174"/>
        <v>26.4</v>
      </c>
      <c r="AW84" s="14">
        <f t="shared" si="174"/>
        <v>27.6</v>
      </c>
      <c r="AX84" s="14">
        <f t="shared" si="174"/>
        <v>29.3</v>
      </c>
      <c r="AY84" s="14">
        <f t="shared" si="174"/>
        <v>31.2</v>
      </c>
      <c r="AZ84" s="14">
        <f t="shared" si="174"/>
        <v>33.6</v>
      </c>
      <c r="BA84" s="14">
        <f t="shared" si="174"/>
        <v>34.7</v>
      </c>
      <c r="BB84" s="14" t="e">
        <f t="shared" si="174"/>
        <v>#REF!</v>
      </c>
      <c r="BC84" s="14">
        <f t="shared" si="174"/>
        <v>36.4</v>
      </c>
      <c r="BD84" s="14">
        <f t="shared" si="174"/>
        <v>37.5</v>
      </c>
      <c r="BE84" s="14">
        <f t="shared" si="174"/>
        <v>38</v>
      </c>
      <c r="BF84" s="14">
        <f t="shared" si="175"/>
        <v>38.2</v>
      </c>
      <c r="BG84" s="14">
        <f t="shared" si="175"/>
        <v>39.8</v>
      </c>
      <c r="BH84" s="14">
        <f t="shared" si="175"/>
        <v>42.7</v>
      </c>
      <c r="BI84" s="14">
        <f t="shared" si="175"/>
        <v>44.8</v>
      </c>
      <c r="BJ84" s="14">
        <f t="shared" si="175"/>
        <v>0</v>
      </c>
      <c r="BK84" s="14">
        <f t="shared" si="175"/>
        <v>0</v>
      </c>
      <c r="BL84" s="14">
        <f t="shared" si="175"/>
        <v>0</v>
      </c>
      <c r="BM84" s="14">
        <f t="shared" si="175"/>
        <v>0</v>
      </c>
      <c r="BN84" s="14">
        <f t="shared" si="175"/>
        <v>0</v>
      </c>
      <c r="BO84" s="14">
        <f t="shared" si="175"/>
        <v>0</v>
      </c>
      <c r="BP84" s="14">
        <f t="shared" si="175"/>
        <v>0</v>
      </c>
      <c r="BQ84" s="14">
        <f t="shared" si="175"/>
        <v>0</v>
      </c>
      <c r="BR84" s="14">
        <f t="shared" si="175"/>
        <v>0</v>
      </c>
      <c r="BS84" s="14">
        <f t="shared" si="175"/>
        <v>0</v>
      </c>
      <c r="BT84" s="14">
        <f t="shared" si="175"/>
        <v>0</v>
      </c>
      <c r="BU84" s="14">
        <f t="shared" si="175"/>
        <v>0</v>
      </c>
    </row>
    <row r="85" spans="1:73" ht="12.75">
      <c r="A85" s="16">
        <v>61</v>
      </c>
      <c r="B85" s="14">
        <f t="shared" si="176"/>
        <v>29.02129958821139</v>
      </c>
      <c r="C85" s="14">
        <f t="shared" si="13"/>
        <v>29.02129958821139</v>
      </c>
      <c r="D85" s="14">
        <f t="shared" si="13"/>
        <v>29.02129958821139</v>
      </c>
      <c r="E85" s="14">
        <f t="shared" si="13"/>
        <v>29.02129958821139</v>
      </c>
      <c r="F85" s="14">
        <f t="shared" si="13"/>
        <v>29.02129958821139</v>
      </c>
      <c r="G85" s="14">
        <f t="shared" si="13"/>
        <v>29.02129958821139</v>
      </c>
      <c r="H85" s="14">
        <f aca="true" t="shared" si="186" ref="H85:U85">G85</f>
        <v>29.02129958821139</v>
      </c>
      <c r="I85" s="14">
        <f t="shared" si="186"/>
        <v>29.02129958821139</v>
      </c>
      <c r="J85" s="14">
        <f t="shared" si="186"/>
        <v>29.02129958821139</v>
      </c>
      <c r="K85" s="14">
        <f t="shared" si="186"/>
        <v>29.02129958821139</v>
      </c>
      <c r="L85" s="14">
        <f t="shared" si="186"/>
        <v>29.02129958821139</v>
      </c>
      <c r="M85" s="14">
        <f t="shared" si="186"/>
        <v>29.02129958821139</v>
      </c>
      <c r="N85" s="14">
        <f t="shared" si="186"/>
        <v>29.02129958821139</v>
      </c>
      <c r="O85" s="14">
        <f t="shared" si="186"/>
        <v>29.02129958821139</v>
      </c>
      <c r="P85" s="14">
        <f t="shared" si="186"/>
        <v>29.02129958821139</v>
      </c>
      <c r="Q85" s="14">
        <f t="shared" si="186"/>
        <v>29.02129958821139</v>
      </c>
      <c r="R85" s="14">
        <f t="shared" si="186"/>
        <v>29.02129958821139</v>
      </c>
      <c r="S85" s="14">
        <f t="shared" si="186"/>
        <v>29.02129958821139</v>
      </c>
      <c r="T85" s="14">
        <f t="shared" si="186"/>
        <v>29.02129958821139</v>
      </c>
      <c r="U85" s="14">
        <f t="shared" si="186"/>
        <v>29.02129958821139</v>
      </c>
      <c r="V85" s="14">
        <f aca="true" t="shared" si="187" ref="V85:AH85">U85</f>
        <v>29.02129958821139</v>
      </c>
      <c r="W85" s="14">
        <f t="shared" si="187"/>
        <v>29.02129958821139</v>
      </c>
      <c r="X85" s="14">
        <f t="shared" si="187"/>
        <v>29.02129958821139</v>
      </c>
      <c r="Y85" s="14">
        <f t="shared" si="187"/>
        <v>29.02129958821139</v>
      </c>
      <c r="Z85" s="14">
        <f t="shared" si="187"/>
        <v>29.02129958821139</v>
      </c>
      <c r="AA85" s="14">
        <f t="shared" si="187"/>
        <v>29.02129958821139</v>
      </c>
      <c r="AB85" s="14">
        <f t="shared" si="187"/>
        <v>29.02129958821139</v>
      </c>
      <c r="AC85" s="14">
        <f t="shared" si="187"/>
        <v>29.02129958821139</v>
      </c>
      <c r="AD85" s="14">
        <f t="shared" si="187"/>
        <v>29.02129958821139</v>
      </c>
      <c r="AE85" s="14">
        <f t="shared" si="187"/>
        <v>29.02129958821139</v>
      </c>
      <c r="AF85" s="14">
        <f t="shared" si="187"/>
        <v>29.02129958821139</v>
      </c>
      <c r="AG85" s="14">
        <f t="shared" si="187"/>
        <v>29.02129958821139</v>
      </c>
      <c r="AH85" s="14">
        <f t="shared" si="187"/>
        <v>29.02129958821139</v>
      </c>
      <c r="AI85" s="14">
        <f t="shared" si="179"/>
        <v>29.8</v>
      </c>
      <c r="AJ85" s="14">
        <f t="shared" si="173"/>
        <v>27.8</v>
      </c>
      <c r="AK85" s="14">
        <f t="shared" si="173"/>
        <v>26.8</v>
      </c>
      <c r="AL85" s="14">
        <f t="shared" si="173"/>
        <v>26.6</v>
      </c>
      <c r="AM85" s="14">
        <f t="shared" si="173"/>
        <v>26.4</v>
      </c>
      <c r="AN85" s="14">
        <f t="shared" si="173"/>
        <v>26.3</v>
      </c>
      <c r="AO85" s="14">
        <f t="shared" si="173"/>
        <v>26.1</v>
      </c>
      <c r="AP85" s="14">
        <f t="shared" si="173"/>
        <v>25.8</v>
      </c>
      <c r="AQ85" s="14">
        <f t="shared" si="173"/>
        <v>24.7</v>
      </c>
      <c r="AR85" s="14">
        <f t="shared" si="173"/>
        <v>25.1</v>
      </c>
      <c r="AS85" s="14">
        <f t="shared" si="173"/>
        <v>24.4</v>
      </c>
      <c r="AT85" s="14">
        <f t="shared" si="173"/>
        <v>25.2</v>
      </c>
      <c r="AU85" s="14">
        <f t="shared" si="174"/>
        <v>25.7</v>
      </c>
      <c r="AV85" s="14">
        <f t="shared" si="174"/>
        <v>26.4</v>
      </c>
      <c r="AW85" s="14">
        <f t="shared" si="174"/>
        <v>27.6</v>
      </c>
      <c r="AX85" s="14">
        <f t="shared" si="174"/>
        <v>29.3</v>
      </c>
      <c r="AY85" s="14">
        <f t="shared" si="174"/>
        <v>31.2</v>
      </c>
      <c r="AZ85" s="14">
        <f t="shared" si="174"/>
        <v>33.6</v>
      </c>
      <c r="BA85" s="14">
        <f t="shared" si="174"/>
        <v>34.7</v>
      </c>
      <c r="BB85" s="14" t="e">
        <f t="shared" si="174"/>
        <v>#REF!</v>
      </c>
      <c r="BC85" s="14">
        <f t="shared" si="174"/>
        <v>36.4</v>
      </c>
      <c r="BD85" s="14">
        <f t="shared" si="174"/>
        <v>37.5</v>
      </c>
      <c r="BE85" s="14">
        <f t="shared" si="174"/>
        <v>38</v>
      </c>
      <c r="BF85" s="14">
        <f t="shared" si="175"/>
        <v>38.2</v>
      </c>
      <c r="BG85" s="14">
        <f t="shared" si="175"/>
        <v>39.8</v>
      </c>
      <c r="BH85" s="14">
        <f t="shared" si="175"/>
        <v>42.7</v>
      </c>
      <c r="BI85" s="14">
        <f t="shared" si="175"/>
        <v>44.8</v>
      </c>
      <c r="BJ85" s="14">
        <f t="shared" si="175"/>
        <v>0</v>
      </c>
      <c r="BK85" s="14">
        <f t="shared" si="175"/>
        <v>0</v>
      </c>
      <c r="BL85" s="14">
        <f t="shared" si="175"/>
        <v>0</v>
      </c>
      <c r="BM85" s="14">
        <f t="shared" si="175"/>
        <v>0</v>
      </c>
      <c r="BN85" s="14">
        <f t="shared" si="175"/>
        <v>0</v>
      </c>
      <c r="BO85" s="14">
        <f t="shared" si="175"/>
        <v>0</v>
      </c>
      <c r="BP85" s="14">
        <f t="shared" si="175"/>
        <v>0</v>
      </c>
      <c r="BQ85" s="14">
        <f t="shared" si="175"/>
        <v>0</v>
      </c>
      <c r="BR85" s="14">
        <f t="shared" si="175"/>
        <v>0</v>
      </c>
      <c r="BS85" s="14">
        <f t="shared" si="175"/>
        <v>0</v>
      </c>
      <c r="BT85" s="14">
        <f t="shared" si="175"/>
        <v>0</v>
      </c>
      <c r="BU85" s="14">
        <f t="shared" si="175"/>
        <v>0</v>
      </c>
    </row>
    <row r="86" spans="1:73" ht="12.75">
      <c r="A86" s="16">
        <v>62</v>
      </c>
      <c r="B86" s="14">
        <f t="shared" si="176"/>
        <v>29.02129958821139</v>
      </c>
      <c r="C86" s="14">
        <f t="shared" si="13"/>
        <v>29.02129958821139</v>
      </c>
      <c r="D86" s="14">
        <f t="shared" si="13"/>
        <v>29.02129958821139</v>
      </c>
      <c r="E86" s="14">
        <f t="shared" si="13"/>
        <v>29.02129958821139</v>
      </c>
      <c r="F86" s="14">
        <f t="shared" si="13"/>
        <v>29.02129958821139</v>
      </c>
      <c r="G86" s="14">
        <f t="shared" si="13"/>
        <v>29.02129958821139</v>
      </c>
      <c r="H86" s="14">
        <f aca="true" t="shared" si="188" ref="H86:U86">G86</f>
        <v>29.02129958821139</v>
      </c>
      <c r="I86" s="14">
        <f t="shared" si="188"/>
        <v>29.02129958821139</v>
      </c>
      <c r="J86" s="14">
        <f t="shared" si="188"/>
        <v>29.02129958821139</v>
      </c>
      <c r="K86" s="14">
        <f t="shared" si="188"/>
        <v>29.02129958821139</v>
      </c>
      <c r="L86" s="14">
        <f t="shared" si="188"/>
        <v>29.02129958821139</v>
      </c>
      <c r="M86" s="14">
        <f t="shared" si="188"/>
        <v>29.02129958821139</v>
      </c>
      <c r="N86" s="14">
        <f t="shared" si="188"/>
        <v>29.02129958821139</v>
      </c>
      <c r="O86" s="14">
        <f t="shared" si="188"/>
        <v>29.02129958821139</v>
      </c>
      <c r="P86" s="14">
        <f t="shared" si="188"/>
        <v>29.02129958821139</v>
      </c>
      <c r="Q86" s="14">
        <f t="shared" si="188"/>
        <v>29.02129958821139</v>
      </c>
      <c r="R86" s="14">
        <f t="shared" si="188"/>
        <v>29.02129958821139</v>
      </c>
      <c r="S86" s="14">
        <f t="shared" si="188"/>
        <v>29.02129958821139</v>
      </c>
      <c r="T86" s="14">
        <f t="shared" si="188"/>
        <v>29.02129958821139</v>
      </c>
      <c r="U86" s="14">
        <f t="shared" si="188"/>
        <v>29.02129958821139</v>
      </c>
      <c r="V86" s="14">
        <f aca="true" t="shared" si="189" ref="V86:AH86">U86</f>
        <v>29.02129958821139</v>
      </c>
      <c r="W86" s="14">
        <f t="shared" si="189"/>
        <v>29.02129958821139</v>
      </c>
      <c r="X86" s="14">
        <f t="shared" si="189"/>
        <v>29.02129958821139</v>
      </c>
      <c r="Y86" s="14">
        <f t="shared" si="189"/>
        <v>29.02129958821139</v>
      </c>
      <c r="Z86" s="14">
        <f t="shared" si="189"/>
        <v>29.02129958821139</v>
      </c>
      <c r="AA86" s="14">
        <f t="shared" si="189"/>
        <v>29.02129958821139</v>
      </c>
      <c r="AB86" s="14">
        <f t="shared" si="189"/>
        <v>29.02129958821139</v>
      </c>
      <c r="AC86" s="14">
        <f t="shared" si="189"/>
        <v>29.02129958821139</v>
      </c>
      <c r="AD86" s="14">
        <f t="shared" si="189"/>
        <v>29.02129958821139</v>
      </c>
      <c r="AE86" s="14">
        <f t="shared" si="189"/>
        <v>29.02129958821139</v>
      </c>
      <c r="AF86" s="14">
        <f t="shared" si="189"/>
        <v>29.02129958821139</v>
      </c>
      <c r="AG86" s="14">
        <f t="shared" si="189"/>
        <v>29.02129958821139</v>
      </c>
      <c r="AH86" s="14">
        <f t="shared" si="189"/>
        <v>29.02129958821139</v>
      </c>
      <c r="AI86" s="14">
        <f t="shared" si="179"/>
        <v>29.8</v>
      </c>
      <c r="AJ86" s="14">
        <f t="shared" si="173"/>
        <v>27.8</v>
      </c>
      <c r="AK86" s="14">
        <f t="shared" si="173"/>
        <v>26.8</v>
      </c>
      <c r="AL86" s="14">
        <f t="shared" si="173"/>
        <v>26.6</v>
      </c>
      <c r="AM86" s="14">
        <f t="shared" si="173"/>
        <v>26.4</v>
      </c>
      <c r="AN86" s="14">
        <f t="shared" si="173"/>
        <v>26.3</v>
      </c>
      <c r="AO86" s="14">
        <f t="shared" si="173"/>
        <v>26.1</v>
      </c>
      <c r="AP86" s="14">
        <f t="shared" si="173"/>
        <v>25.8</v>
      </c>
      <c r="AQ86" s="14">
        <f t="shared" si="173"/>
        <v>24.7</v>
      </c>
      <c r="AR86" s="14">
        <f t="shared" si="173"/>
        <v>25.1</v>
      </c>
      <c r="AS86" s="14">
        <f t="shared" si="173"/>
        <v>24.4</v>
      </c>
      <c r="AT86" s="14">
        <f t="shared" si="173"/>
        <v>25.2</v>
      </c>
      <c r="AU86" s="14">
        <f t="shared" si="174"/>
        <v>25.7</v>
      </c>
      <c r="AV86" s="14">
        <f t="shared" si="174"/>
        <v>26.4</v>
      </c>
      <c r="AW86" s="14">
        <f t="shared" si="174"/>
        <v>27.6</v>
      </c>
      <c r="AX86" s="14">
        <f t="shared" si="174"/>
        <v>29.3</v>
      </c>
      <c r="AY86" s="14">
        <f t="shared" si="174"/>
        <v>31.2</v>
      </c>
      <c r="AZ86" s="14">
        <f t="shared" si="174"/>
        <v>33.6</v>
      </c>
      <c r="BA86" s="14">
        <f t="shared" si="174"/>
        <v>34.7</v>
      </c>
      <c r="BB86" s="14" t="e">
        <f t="shared" si="174"/>
        <v>#REF!</v>
      </c>
      <c r="BC86" s="14">
        <f t="shared" si="174"/>
        <v>36.4</v>
      </c>
      <c r="BD86" s="14">
        <f t="shared" si="174"/>
        <v>37.5</v>
      </c>
      <c r="BE86" s="14">
        <f t="shared" si="174"/>
        <v>38</v>
      </c>
      <c r="BF86" s="14">
        <f t="shared" si="174"/>
        <v>38.2</v>
      </c>
      <c r="BG86" s="14">
        <f t="shared" si="174"/>
        <v>39.8</v>
      </c>
      <c r="BH86" s="14">
        <f t="shared" si="174"/>
        <v>42.7</v>
      </c>
      <c r="BI86" s="14">
        <f t="shared" si="174"/>
        <v>44.8</v>
      </c>
      <c r="BJ86" s="14">
        <f t="shared" si="174"/>
        <v>0</v>
      </c>
      <c r="BK86" s="14">
        <f aca="true" t="shared" si="190" ref="BK86:BT89">BK85</f>
        <v>0</v>
      </c>
      <c r="BL86" s="14">
        <f t="shared" si="190"/>
        <v>0</v>
      </c>
      <c r="BM86" s="14">
        <f t="shared" si="190"/>
        <v>0</v>
      </c>
      <c r="BN86" s="14">
        <f t="shared" si="190"/>
        <v>0</v>
      </c>
      <c r="BO86" s="14">
        <f t="shared" si="190"/>
        <v>0</v>
      </c>
      <c r="BP86" s="14">
        <f t="shared" si="190"/>
        <v>0</v>
      </c>
      <c r="BQ86" s="14">
        <f t="shared" si="190"/>
        <v>0</v>
      </c>
      <c r="BR86" s="14">
        <f t="shared" si="190"/>
        <v>0</v>
      </c>
      <c r="BS86" s="14">
        <f t="shared" si="190"/>
        <v>0</v>
      </c>
      <c r="BT86" s="14">
        <f t="shared" si="190"/>
        <v>0</v>
      </c>
      <c r="BU86" s="14">
        <f t="shared" si="175"/>
        <v>0</v>
      </c>
    </row>
    <row r="87" spans="1:73" ht="12.75">
      <c r="A87" s="16">
        <v>63</v>
      </c>
      <c r="B87" s="14">
        <f t="shared" si="176"/>
        <v>29.02129958821139</v>
      </c>
      <c r="C87" s="14">
        <f t="shared" si="13"/>
        <v>29.02129958821139</v>
      </c>
      <c r="D87" s="14">
        <f t="shared" si="13"/>
        <v>29.02129958821139</v>
      </c>
      <c r="E87" s="14">
        <f t="shared" si="13"/>
        <v>29.02129958821139</v>
      </c>
      <c r="F87" s="14">
        <f t="shared" si="13"/>
        <v>29.02129958821139</v>
      </c>
      <c r="G87" s="14">
        <f t="shared" si="13"/>
        <v>29.02129958821139</v>
      </c>
      <c r="H87" s="14">
        <f aca="true" t="shared" si="191" ref="H87:U87">G87</f>
        <v>29.02129958821139</v>
      </c>
      <c r="I87" s="14">
        <f t="shared" si="191"/>
        <v>29.02129958821139</v>
      </c>
      <c r="J87" s="14">
        <f t="shared" si="191"/>
        <v>29.02129958821139</v>
      </c>
      <c r="K87" s="14">
        <f t="shared" si="191"/>
        <v>29.02129958821139</v>
      </c>
      <c r="L87" s="14">
        <f t="shared" si="191"/>
        <v>29.02129958821139</v>
      </c>
      <c r="M87" s="14">
        <f t="shared" si="191"/>
        <v>29.02129958821139</v>
      </c>
      <c r="N87" s="14">
        <f t="shared" si="191"/>
        <v>29.02129958821139</v>
      </c>
      <c r="O87" s="14">
        <f t="shared" si="191"/>
        <v>29.02129958821139</v>
      </c>
      <c r="P87" s="14">
        <f t="shared" si="191"/>
        <v>29.02129958821139</v>
      </c>
      <c r="Q87" s="14">
        <f t="shared" si="191"/>
        <v>29.02129958821139</v>
      </c>
      <c r="R87" s="14">
        <f t="shared" si="191"/>
        <v>29.02129958821139</v>
      </c>
      <c r="S87" s="14">
        <f t="shared" si="191"/>
        <v>29.02129958821139</v>
      </c>
      <c r="T87" s="14">
        <f t="shared" si="191"/>
        <v>29.02129958821139</v>
      </c>
      <c r="U87" s="14">
        <f t="shared" si="191"/>
        <v>29.02129958821139</v>
      </c>
      <c r="V87" s="14">
        <f aca="true" t="shared" si="192" ref="V87:AH87">U87</f>
        <v>29.02129958821139</v>
      </c>
      <c r="W87" s="14">
        <f t="shared" si="192"/>
        <v>29.02129958821139</v>
      </c>
      <c r="X87" s="14">
        <f t="shared" si="192"/>
        <v>29.02129958821139</v>
      </c>
      <c r="Y87" s="14">
        <f t="shared" si="192"/>
        <v>29.02129958821139</v>
      </c>
      <c r="Z87" s="14">
        <f t="shared" si="192"/>
        <v>29.02129958821139</v>
      </c>
      <c r="AA87" s="14">
        <f t="shared" si="192"/>
        <v>29.02129958821139</v>
      </c>
      <c r="AB87" s="14">
        <f t="shared" si="192"/>
        <v>29.02129958821139</v>
      </c>
      <c r="AC87" s="14">
        <f t="shared" si="192"/>
        <v>29.02129958821139</v>
      </c>
      <c r="AD87" s="14">
        <f t="shared" si="192"/>
        <v>29.02129958821139</v>
      </c>
      <c r="AE87" s="14">
        <f t="shared" si="192"/>
        <v>29.02129958821139</v>
      </c>
      <c r="AF87" s="14">
        <f t="shared" si="192"/>
        <v>29.02129958821139</v>
      </c>
      <c r="AG87" s="14">
        <f t="shared" si="192"/>
        <v>29.02129958821139</v>
      </c>
      <c r="AH87" s="14">
        <f t="shared" si="192"/>
        <v>29.02129958821139</v>
      </c>
      <c r="AI87" s="14">
        <f t="shared" si="179"/>
        <v>29.8</v>
      </c>
      <c r="AJ87" s="14">
        <f aca="true" t="shared" si="193" ref="AJ87:AS89">AJ86</f>
        <v>27.8</v>
      </c>
      <c r="AK87" s="14">
        <f t="shared" si="193"/>
        <v>26.8</v>
      </c>
      <c r="AL87" s="14">
        <f t="shared" si="193"/>
        <v>26.6</v>
      </c>
      <c r="AM87" s="14">
        <f t="shared" si="193"/>
        <v>26.4</v>
      </c>
      <c r="AN87" s="14">
        <f t="shared" si="193"/>
        <v>26.3</v>
      </c>
      <c r="AO87" s="14">
        <f t="shared" si="193"/>
        <v>26.1</v>
      </c>
      <c r="AP87" s="14">
        <f t="shared" si="193"/>
        <v>25.8</v>
      </c>
      <c r="AQ87" s="14">
        <f t="shared" si="193"/>
        <v>24.7</v>
      </c>
      <c r="AR87" s="14">
        <f t="shared" si="193"/>
        <v>25.1</v>
      </c>
      <c r="AS87" s="14">
        <f t="shared" si="193"/>
        <v>24.4</v>
      </c>
      <c r="AT87" s="14">
        <f t="shared" si="173"/>
        <v>25.2</v>
      </c>
      <c r="AU87" s="14">
        <f aca="true" t="shared" si="194" ref="AU87:BI89">AU86</f>
        <v>25.7</v>
      </c>
      <c r="AV87" s="14">
        <f t="shared" si="194"/>
        <v>26.4</v>
      </c>
      <c r="AW87" s="14">
        <f t="shared" si="194"/>
        <v>27.6</v>
      </c>
      <c r="AX87" s="14">
        <f t="shared" si="194"/>
        <v>29.3</v>
      </c>
      <c r="AY87" s="14">
        <f t="shared" si="194"/>
        <v>31.2</v>
      </c>
      <c r="AZ87" s="14">
        <f t="shared" si="194"/>
        <v>33.6</v>
      </c>
      <c r="BA87" s="14">
        <f t="shared" si="194"/>
        <v>34.7</v>
      </c>
      <c r="BB87" s="14" t="e">
        <f t="shared" si="194"/>
        <v>#REF!</v>
      </c>
      <c r="BC87" s="14">
        <f t="shared" si="194"/>
        <v>36.4</v>
      </c>
      <c r="BD87" s="14">
        <f t="shared" si="194"/>
        <v>37.5</v>
      </c>
      <c r="BE87" s="14">
        <f t="shared" si="194"/>
        <v>38</v>
      </c>
      <c r="BF87" s="14">
        <f t="shared" si="194"/>
        <v>38.2</v>
      </c>
      <c r="BG87" s="14">
        <f t="shared" si="194"/>
        <v>39.8</v>
      </c>
      <c r="BH87" s="14">
        <f t="shared" si="194"/>
        <v>42.7</v>
      </c>
      <c r="BI87" s="14">
        <f t="shared" si="194"/>
        <v>44.8</v>
      </c>
      <c r="BJ87" s="14">
        <f t="shared" si="174"/>
        <v>0</v>
      </c>
      <c r="BK87" s="14">
        <f t="shared" si="190"/>
        <v>0</v>
      </c>
      <c r="BL87" s="14">
        <f t="shared" si="190"/>
        <v>0</v>
      </c>
      <c r="BM87" s="14">
        <f t="shared" si="190"/>
        <v>0</v>
      </c>
      <c r="BN87" s="14">
        <f t="shared" si="190"/>
        <v>0</v>
      </c>
      <c r="BO87" s="14">
        <f t="shared" si="190"/>
        <v>0</v>
      </c>
      <c r="BP87" s="14">
        <f t="shared" si="190"/>
        <v>0</v>
      </c>
      <c r="BQ87" s="14">
        <f t="shared" si="190"/>
        <v>0</v>
      </c>
      <c r="BR87" s="14">
        <f t="shared" si="190"/>
        <v>0</v>
      </c>
      <c r="BS87" s="14">
        <f t="shared" si="190"/>
        <v>0</v>
      </c>
      <c r="BT87" s="14">
        <f t="shared" si="190"/>
        <v>0</v>
      </c>
      <c r="BU87" s="14">
        <f t="shared" si="175"/>
        <v>0</v>
      </c>
    </row>
    <row r="88" spans="1:73" ht="12.75">
      <c r="A88" s="16">
        <v>64</v>
      </c>
      <c r="B88" s="14">
        <f t="shared" si="176"/>
        <v>29.02129958821139</v>
      </c>
      <c r="C88" s="14">
        <f t="shared" si="13"/>
        <v>29.02129958821139</v>
      </c>
      <c r="D88" s="14">
        <f t="shared" si="13"/>
        <v>29.02129958821139</v>
      </c>
      <c r="E88" s="14">
        <f t="shared" si="13"/>
        <v>29.02129958821139</v>
      </c>
      <c r="F88" s="14">
        <f t="shared" si="13"/>
        <v>29.02129958821139</v>
      </c>
      <c r="G88" s="14">
        <f t="shared" si="13"/>
        <v>29.02129958821139</v>
      </c>
      <c r="H88" s="14">
        <f aca="true" t="shared" si="195" ref="H88:U89">G88</f>
        <v>29.02129958821139</v>
      </c>
      <c r="I88" s="14">
        <f t="shared" si="195"/>
        <v>29.02129958821139</v>
      </c>
      <c r="J88" s="14">
        <f t="shared" si="195"/>
        <v>29.02129958821139</v>
      </c>
      <c r="K88" s="14">
        <f t="shared" si="195"/>
        <v>29.02129958821139</v>
      </c>
      <c r="L88" s="14">
        <f t="shared" si="195"/>
        <v>29.02129958821139</v>
      </c>
      <c r="M88" s="14">
        <f t="shared" si="195"/>
        <v>29.02129958821139</v>
      </c>
      <c r="N88" s="14">
        <f t="shared" si="195"/>
        <v>29.02129958821139</v>
      </c>
      <c r="O88" s="14">
        <f t="shared" si="195"/>
        <v>29.02129958821139</v>
      </c>
      <c r="P88" s="14">
        <f t="shared" si="195"/>
        <v>29.02129958821139</v>
      </c>
      <c r="Q88" s="14">
        <f t="shared" si="195"/>
        <v>29.02129958821139</v>
      </c>
      <c r="R88" s="14">
        <f t="shared" si="195"/>
        <v>29.02129958821139</v>
      </c>
      <c r="S88" s="14">
        <f t="shared" si="195"/>
        <v>29.02129958821139</v>
      </c>
      <c r="T88" s="14">
        <f t="shared" si="195"/>
        <v>29.02129958821139</v>
      </c>
      <c r="U88" s="14">
        <f t="shared" si="195"/>
        <v>29.02129958821139</v>
      </c>
      <c r="V88" s="14">
        <f aca="true" t="shared" si="196" ref="V88:AH88">U88</f>
        <v>29.02129958821139</v>
      </c>
      <c r="W88" s="14">
        <f t="shared" si="196"/>
        <v>29.02129958821139</v>
      </c>
      <c r="X88" s="14">
        <f t="shared" si="196"/>
        <v>29.02129958821139</v>
      </c>
      <c r="Y88" s="14">
        <f t="shared" si="196"/>
        <v>29.02129958821139</v>
      </c>
      <c r="Z88" s="14">
        <f t="shared" si="196"/>
        <v>29.02129958821139</v>
      </c>
      <c r="AA88" s="14">
        <f t="shared" si="196"/>
        <v>29.02129958821139</v>
      </c>
      <c r="AB88" s="14">
        <f t="shared" si="196"/>
        <v>29.02129958821139</v>
      </c>
      <c r="AC88" s="14">
        <f t="shared" si="196"/>
        <v>29.02129958821139</v>
      </c>
      <c r="AD88" s="14">
        <f t="shared" si="196"/>
        <v>29.02129958821139</v>
      </c>
      <c r="AE88" s="14">
        <f t="shared" si="196"/>
        <v>29.02129958821139</v>
      </c>
      <c r="AF88" s="14">
        <f t="shared" si="196"/>
        <v>29.02129958821139</v>
      </c>
      <c r="AG88" s="14">
        <f t="shared" si="196"/>
        <v>29.02129958821139</v>
      </c>
      <c r="AH88" s="14">
        <f t="shared" si="196"/>
        <v>29.02129958821139</v>
      </c>
      <c r="AI88" s="14">
        <f t="shared" si="179"/>
        <v>29.8</v>
      </c>
      <c r="AJ88" s="14">
        <f t="shared" si="193"/>
        <v>27.8</v>
      </c>
      <c r="AK88" s="14">
        <f t="shared" si="193"/>
        <v>26.8</v>
      </c>
      <c r="AL88" s="14">
        <f t="shared" si="193"/>
        <v>26.6</v>
      </c>
      <c r="AM88" s="14">
        <f t="shared" si="193"/>
        <v>26.4</v>
      </c>
      <c r="AN88" s="14">
        <f t="shared" si="193"/>
        <v>26.3</v>
      </c>
      <c r="AO88" s="14">
        <f t="shared" si="193"/>
        <v>26.1</v>
      </c>
      <c r="AP88" s="14">
        <f t="shared" si="193"/>
        <v>25.8</v>
      </c>
      <c r="AQ88" s="14">
        <f t="shared" si="193"/>
        <v>24.7</v>
      </c>
      <c r="AR88" s="14">
        <f t="shared" si="193"/>
        <v>25.1</v>
      </c>
      <c r="AS88" s="14">
        <f t="shared" si="193"/>
        <v>24.4</v>
      </c>
      <c r="AT88" s="14">
        <f t="shared" si="173"/>
        <v>25.2</v>
      </c>
      <c r="AU88" s="14">
        <f t="shared" si="194"/>
        <v>25.7</v>
      </c>
      <c r="AV88" s="14">
        <f t="shared" si="194"/>
        <v>26.4</v>
      </c>
      <c r="AW88" s="14">
        <f t="shared" si="194"/>
        <v>27.6</v>
      </c>
      <c r="AX88" s="14">
        <f t="shared" si="194"/>
        <v>29.3</v>
      </c>
      <c r="AY88" s="14">
        <f t="shared" si="194"/>
        <v>31.2</v>
      </c>
      <c r="AZ88" s="14">
        <f t="shared" si="194"/>
        <v>33.6</v>
      </c>
      <c r="BA88" s="14">
        <f t="shared" si="194"/>
        <v>34.7</v>
      </c>
      <c r="BB88" s="14" t="e">
        <f t="shared" si="194"/>
        <v>#REF!</v>
      </c>
      <c r="BC88" s="14">
        <f t="shared" si="194"/>
        <v>36.4</v>
      </c>
      <c r="BD88" s="14">
        <f t="shared" si="194"/>
        <v>37.5</v>
      </c>
      <c r="BE88" s="14">
        <f t="shared" si="194"/>
        <v>38</v>
      </c>
      <c r="BF88" s="14">
        <f t="shared" si="194"/>
        <v>38.2</v>
      </c>
      <c r="BG88" s="14">
        <f t="shared" si="194"/>
        <v>39.8</v>
      </c>
      <c r="BH88" s="14">
        <f t="shared" si="194"/>
        <v>42.7</v>
      </c>
      <c r="BI88" s="14">
        <f t="shared" si="194"/>
        <v>44.8</v>
      </c>
      <c r="BJ88" s="14">
        <f t="shared" si="174"/>
        <v>0</v>
      </c>
      <c r="BK88" s="14">
        <f t="shared" si="190"/>
        <v>0</v>
      </c>
      <c r="BL88" s="14">
        <f t="shared" si="190"/>
        <v>0</v>
      </c>
      <c r="BM88" s="14">
        <f t="shared" si="190"/>
        <v>0</v>
      </c>
      <c r="BN88" s="14">
        <f t="shared" si="190"/>
        <v>0</v>
      </c>
      <c r="BO88" s="14">
        <f t="shared" si="190"/>
        <v>0</v>
      </c>
      <c r="BP88" s="14">
        <f t="shared" si="190"/>
        <v>0</v>
      </c>
      <c r="BQ88" s="14">
        <f t="shared" si="190"/>
        <v>0</v>
      </c>
      <c r="BR88" s="14">
        <f t="shared" si="190"/>
        <v>0</v>
      </c>
      <c r="BS88" s="14">
        <f t="shared" si="190"/>
        <v>0</v>
      </c>
      <c r="BT88" s="14">
        <f t="shared" si="190"/>
        <v>0</v>
      </c>
      <c r="BU88" s="14">
        <f t="shared" si="175"/>
        <v>0</v>
      </c>
    </row>
    <row r="89" spans="1:73" ht="12.75">
      <c r="A89" s="16">
        <v>65</v>
      </c>
      <c r="B89" s="14">
        <f t="shared" si="176"/>
        <v>29.02129958821139</v>
      </c>
      <c r="C89" s="14">
        <f t="shared" si="13"/>
        <v>29.02129958821139</v>
      </c>
      <c r="D89" s="14">
        <f t="shared" si="13"/>
        <v>29.02129958821139</v>
      </c>
      <c r="E89" s="14">
        <f t="shared" si="13"/>
        <v>29.02129958821139</v>
      </c>
      <c r="F89" s="14">
        <f t="shared" si="13"/>
        <v>29.02129958821139</v>
      </c>
      <c r="G89" s="14">
        <f t="shared" si="13"/>
        <v>29.02129958821139</v>
      </c>
      <c r="H89" s="14">
        <f aca="true" t="shared" si="197" ref="H89:T89">G89</f>
        <v>29.02129958821139</v>
      </c>
      <c r="I89" s="14">
        <f t="shared" si="197"/>
        <v>29.02129958821139</v>
      </c>
      <c r="J89" s="14">
        <f t="shared" si="197"/>
        <v>29.02129958821139</v>
      </c>
      <c r="K89" s="14">
        <f t="shared" si="197"/>
        <v>29.02129958821139</v>
      </c>
      <c r="L89" s="14">
        <f t="shared" si="197"/>
        <v>29.02129958821139</v>
      </c>
      <c r="M89" s="14">
        <f t="shared" si="197"/>
        <v>29.02129958821139</v>
      </c>
      <c r="N89" s="14">
        <f t="shared" si="197"/>
        <v>29.02129958821139</v>
      </c>
      <c r="O89" s="14">
        <f t="shared" si="197"/>
        <v>29.02129958821139</v>
      </c>
      <c r="P89" s="14">
        <f t="shared" si="197"/>
        <v>29.02129958821139</v>
      </c>
      <c r="Q89" s="14">
        <f t="shared" si="197"/>
        <v>29.02129958821139</v>
      </c>
      <c r="R89" s="14">
        <f t="shared" si="197"/>
        <v>29.02129958821139</v>
      </c>
      <c r="S89" s="14">
        <f t="shared" si="197"/>
        <v>29.02129958821139</v>
      </c>
      <c r="T89" s="14">
        <f t="shared" si="197"/>
        <v>29.02129958821139</v>
      </c>
      <c r="U89" s="14">
        <f t="shared" si="195"/>
        <v>29.02129958821139</v>
      </c>
      <c r="V89" s="14">
        <f aca="true" t="shared" si="198" ref="V89:AH89">U89</f>
        <v>29.02129958821139</v>
      </c>
      <c r="W89" s="14">
        <f t="shared" si="198"/>
        <v>29.02129958821139</v>
      </c>
      <c r="X89" s="14">
        <f t="shared" si="198"/>
        <v>29.02129958821139</v>
      </c>
      <c r="Y89" s="14">
        <f t="shared" si="198"/>
        <v>29.02129958821139</v>
      </c>
      <c r="Z89" s="14">
        <f t="shared" si="198"/>
        <v>29.02129958821139</v>
      </c>
      <c r="AA89" s="14">
        <f t="shared" si="198"/>
        <v>29.02129958821139</v>
      </c>
      <c r="AB89" s="14">
        <f t="shared" si="198"/>
        <v>29.02129958821139</v>
      </c>
      <c r="AC89" s="14">
        <f t="shared" si="198"/>
        <v>29.02129958821139</v>
      </c>
      <c r="AD89" s="14">
        <f t="shared" si="198"/>
        <v>29.02129958821139</v>
      </c>
      <c r="AE89" s="14">
        <f t="shared" si="198"/>
        <v>29.02129958821139</v>
      </c>
      <c r="AF89" s="14">
        <f t="shared" si="198"/>
        <v>29.02129958821139</v>
      </c>
      <c r="AG89" s="14">
        <f t="shared" si="198"/>
        <v>29.02129958821139</v>
      </c>
      <c r="AH89" s="14">
        <f t="shared" si="198"/>
        <v>29.02129958821139</v>
      </c>
      <c r="AI89" s="14">
        <f t="shared" si="179"/>
        <v>29.8</v>
      </c>
      <c r="AJ89" s="14">
        <f t="shared" si="193"/>
        <v>27.8</v>
      </c>
      <c r="AK89" s="14">
        <f t="shared" si="193"/>
        <v>26.8</v>
      </c>
      <c r="AL89" s="14">
        <f t="shared" si="193"/>
        <v>26.6</v>
      </c>
      <c r="AM89" s="14">
        <f t="shared" si="193"/>
        <v>26.4</v>
      </c>
      <c r="AN89" s="14">
        <f t="shared" si="193"/>
        <v>26.3</v>
      </c>
      <c r="AO89" s="14">
        <f t="shared" si="193"/>
        <v>26.1</v>
      </c>
      <c r="AP89" s="14">
        <f t="shared" si="193"/>
        <v>25.8</v>
      </c>
      <c r="AQ89" s="14">
        <f t="shared" si="193"/>
        <v>24.7</v>
      </c>
      <c r="AR89" s="14">
        <f t="shared" si="193"/>
        <v>25.1</v>
      </c>
      <c r="AS89" s="14">
        <f t="shared" si="193"/>
        <v>24.4</v>
      </c>
      <c r="AT89" s="14">
        <f t="shared" si="173"/>
        <v>25.2</v>
      </c>
      <c r="AU89" s="14">
        <f t="shared" si="194"/>
        <v>25.7</v>
      </c>
      <c r="AV89" s="14">
        <f t="shared" si="194"/>
        <v>26.4</v>
      </c>
      <c r="AW89" s="14">
        <f t="shared" si="194"/>
        <v>27.6</v>
      </c>
      <c r="AX89" s="14">
        <f t="shared" si="194"/>
        <v>29.3</v>
      </c>
      <c r="AY89" s="14">
        <f t="shared" si="194"/>
        <v>31.2</v>
      </c>
      <c r="AZ89" s="14">
        <f t="shared" si="194"/>
        <v>33.6</v>
      </c>
      <c r="BA89" s="14">
        <f t="shared" si="194"/>
        <v>34.7</v>
      </c>
      <c r="BB89" s="14" t="e">
        <f t="shared" si="194"/>
        <v>#REF!</v>
      </c>
      <c r="BC89" s="14">
        <f t="shared" si="194"/>
        <v>36.4</v>
      </c>
      <c r="BD89" s="14">
        <f t="shared" si="194"/>
        <v>37.5</v>
      </c>
      <c r="BE89" s="14">
        <f t="shared" si="194"/>
        <v>38</v>
      </c>
      <c r="BF89" s="14">
        <f t="shared" si="194"/>
        <v>38.2</v>
      </c>
      <c r="BG89" s="14">
        <f t="shared" si="194"/>
        <v>39.8</v>
      </c>
      <c r="BH89" s="14">
        <f t="shared" si="194"/>
        <v>42.7</v>
      </c>
      <c r="BI89" s="14">
        <f t="shared" si="194"/>
        <v>44.8</v>
      </c>
      <c r="BJ89" s="14">
        <f t="shared" si="174"/>
        <v>0</v>
      </c>
      <c r="BK89" s="14">
        <f t="shared" si="190"/>
        <v>0</v>
      </c>
      <c r="BL89" s="14">
        <f t="shared" si="190"/>
        <v>0</v>
      </c>
      <c r="BM89" s="14">
        <f t="shared" si="190"/>
        <v>0</v>
      </c>
      <c r="BN89" s="14">
        <f t="shared" si="190"/>
        <v>0</v>
      </c>
      <c r="BO89" s="14">
        <f t="shared" si="190"/>
        <v>0</v>
      </c>
      <c r="BP89" s="14">
        <f t="shared" si="190"/>
        <v>0</v>
      </c>
      <c r="BQ89" s="14">
        <f t="shared" si="190"/>
        <v>0</v>
      </c>
      <c r="BR89" s="14">
        <f t="shared" si="190"/>
        <v>0</v>
      </c>
      <c r="BS89" s="14">
        <f t="shared" si="190"/>
        <v>0</v>
      </c>
      <c r="BT89" s="14">
        <f t="shared" si="190"/>
        <v>0</v>
      </c>
      <c r="BU89" s="14">
        <f t="shared" si="175"/>
        <v>0</v>
      </c>
    </row>
    <row r="90" spans="1:61" ht="12.75">
      <c r="A90" s="16">
        <v>66</v>
      </c>
      <c r="B90" s="17">
        <v>1E-07</v>
      </c>
      <c r="C90" s="17">
        <v>1E-07</v>
      </c>
      <c r="D90" s="17">
        <v>1E-07</v>
      </c>
      <c r="E90" s="17">
        <v>1E-07</v>
      </c>
      <c r="F90" s="17">
        <v>1E-07</v>
      </c>
      <c r="G90" s="17">
        <v>1E-07</v>
      </c>
      <c r="H90" s="17">
        <v>1E-07</v>
      </c>
      <c r="I90" s="17">
        <v>1E-07</v>
      </c>
      <c r="J90" s="17">
        <v>1E-07</v>
      </c>
      <c r="K90" s="17">
        <v>1E-07</v>
      </c>
      <c r="L90" s="17">
        <v>1E-07</v>
      </c>
      <c r="M90" s="17">
        <v>1E-07</v>
      </c>
      <c r="N90" s="17">
        <v>1E-07</v>
      </c>
      <c r="O90" s="17">
        <v>1E-07</v>
      </c>
      <c r="P90" s="17">
        <v>1E-07</v>
      </c>
      <c r="Q90" s="17">
        <v>1E-07</v>
      </c>
      <c r="R90" s="17">
        <v>1E-07</v>
      </c>
      <c r="S90" s="17">
        <v>1E-07</v>
      </c>
      <c r="T90" s="17">
        <v>1E-07</v>
      </c>
      <c r="U90" s="17">
        <v>1E-07</v>
      </c>
      <c r="V90" s="17">
        <v>1E-07</v>
      </c>
      <c r="W90" s="17">
        <v>1E-07</v>
      </c>
      <c r="X90" s="17">
        <v>1E-07</v>
      </c>
      <c r="Y90" s="17">
        <v>1E-07</v>
      </c>
      <c r="Z90" s="17">
        <v>1E-07</v>
      </c>
      <c r="AA90" s="17">
        <v>1E-07</v>
      </c>
      <c r="AB90" s="17">
        <v>1E-07</v>
      </c>
      <c r="AC90" s="17">
        <v>1E-07</v>
      </c>
      <c r="AD90" s="17">
        <v>1E-07</v>
      </c>
      <c r="AE90" s="17">
        <v>1E-07</v>
      </c>
      <c r="AF90" s="17">
        <v>1E-07</v>
      </c>
      <c r="AG90" s="17">
        <v>1E-07</v>
      </c>
      <c r="AH90" s="17">
        <v>1E-07</v>
      </c>
      <c r="AI90" s="17">
        <v>1E-07</v>
      </c>
      <c r="AJ90" s="17">
        <v>1E-07</v>
      </c>
      <c r="AK90" s="17">
        <v>1E-07</v>
      </c>
      <c r="AL90" s="17">
        <v>1E-07</v>
      </c>
      <c r="AM90" s="17">
        <v>1E-07</v>
      </c>
      <c r="AN90" s="17">
        <v>1E-07</v>
      </c>
      <c r="AO90" s="17">
        <v>1E-07</v>
      </c>
      <c r="AP90" s="17">
        <v>1E-07</v>
      </c>
      <c r="AQ90" s="17">
        <v>1E-07</v>
      </c>
      <c r="AR90" s="17">
        <v>1E-07</v>
      </c>
      <c r="AS90" s="17">
        <v>1E-07</v>
      </c>
      <c r="AT90" s="17">
        <v>1E-07</v>
      </c>
      <c r="AU90" s="17">
        <v>1E-07</v>
      </c>
      <c r="AV90" s="17">
        <v>1E-07</v>
      </c>
      <c r="AW90" s="17">
        <v>1E-07</v>
      </c>
      <c r="AX90" s="17">
        <v>1E-07</v>
      </c>
      <c r="AY90" s="17">
        <v>1E-07</v>
      </c>
      <c r="AZ90" s="17">
        <v>1E-07</v>
      </c>
      <c r="BA90" s="17">
        <v>1E-07</v>
      </c>
      <c r="BB90" s="17">
        <v>1E-07</v>
      </c>
      <c r="BC90" s="17">
        <v>1E-07</v>
      </c>
      <c r="BD90" s="17">
        <v>1E-07</v>
      </c>
      <c r="BE90" s="17">
        <v>1E-07</v>
      </c>
      <c r="BF90" s="17">
        <v>1E-07</v>
      </c>
      <c r="BG90" s="17">
        <v>1E-07</v>
      </c>
      <c r="BH90" s="17">
        <v>1E-07</v>
      </c>
      <c r="BI90" s="17">
        <v>1E-07</v>
      </c>
    </row>
    <row r="91" spans="1:61" ht="12.75">
      <c r="A91" s="16">
        <v>67</v>
      </c>
      <c r="B91" s="17">
        <v>1E-07</v>
      </c>
      <c r="C91" s="17">
        <v>1E-07</v>
      </c>
      <c r="D91" s="17">
        <v>1E-07</v>
      </c>
      <c r="E91" s="17">
        <v>1E-07</v>
      </c>
      <c r="F91" s="17">
        <v>1E-07</v>
      </c>
      <c r="G91" s="17">
        <v>1E-07</v>
      </c>
      <c r="H91" s="17">
        <v>1E-07</v>
      </c>
      <c r="I91" s="17">
        <v>1E-07</v>
      </c>
      <c r="J91" s="17">
        <v>1E-07</v>
      </c>
      <c r="K91" s="17">
        <v>1E-07</v>
      </c>
      <c r="L91" s="17">
        <v>1E-07</v>
      </c>
      <c r="M91" s="17">
        <v>1E-07</v>
      </c>
      <c r="N91" s="17">
        <v>1E-07</v>
      </c>
      <c r="O91" s="17">
        <v>1E-07</v>
      </c>
      <c r="P91" s="17">
        <v>1E-07</v>
      </c>
      <c r="Q91" s="17">
        <v>1E-07</v>
      </c>
      <c r="R91" s="17">
        <v>1E-07</v>
      </c>
      <c r="S91" s="17">
        <v>1E-07</v>
      </c>
      <c r="T91" s="17">
        <v>1E-07</v>
      </c>
      <c r="U91" s="17">
        <v>1E-07</v>
      </c>
      <c r="V91" s="17">
        <v>1E-07</v>
      </c>
      <c r="W91" s="17">
        <v>1E-07</v>
      </c>
      <c r="X91" s="17">
        <v>1E-07</v>
      </c>
      <c r="Y91" s="17">
        <v>1E-07</v>
      </c>
      <c r="Z91" s="17">
        <v>1E-07</v>
      </c>
      <c r="AA91" s="17">
        <v>1E-07</v>
      </c>
      <c r="AB91" s="17">
        <v>1E-07</v>
      </c>
      <c r="AC91" s="17">
        <v>1E-07</v>
      </c>
      <c r="AD91" s="17">
        <v>1E-07</v>
      </c>
      <c r="AE91" s="17">
        <v>1E-07</v>
      </c>
      <c r="AF91" s="17">
        <v>1E-07</v>
      </c>
      <c r="AG91" s="17">
        <v>1E-07</v>
      </c>
      <c r="AH91" s="17">
        <v>1E-07</v>
      </c>
      <c r="AI91" s="17">
        <v>1E-07</v>
      </c>
      <c r="AJ91" s="17">
        <v>1E-07</v>
      </c>
      <c r="AK91" s="17">
        <v>1E-07</v>
      </c>
      <c r="AL91" s="17">
        <v>1E-07</v>
      </c>
      <c r="AM91" s="17">
        <v>1E-07</v>
      </c>
      <c r="AN91" s="17">
        <v>1E-07</v>
      </c>
      <c r="AO91" s="17">
        <v>1E-07</v>
      </c>
      <c r="AP91" s="17">
        <v>1E-07</v>
      </c>
      <c r="AQ91" s="17">
        <v>1E-07</v>
      </c>
      <c r="AR91" s="17">
        <v>1E-07</v>
      </c>
      <c r="AS91" s="17">
        <v>1E-07</v>
      </c>
      <c r="AT91" s="17">
        <v>1E-07</v>
      </c>
      <c r="AU91" s="17">
        <v>1E-07</v>
      </c>
      <c r="AV91" s="17">
        <v>1E-07</v>
      </c>
      <c r="AW91" s="17">
        <v>1E-07</v>
      </c>
      <c r="AX91" s="17">
        <v>1E-07</v>
      </c>
      <c r="AY91" s="17">
        <v>1E-07</v>
      </c>
      <c r="AZ91" s="17">
        <v>1E-07</v>
      </c>
      <c r="BA91" s="17">
        <v>1E-07</v>
      </c>
      <c r="BB91" s="17">
        <v>1E-07</v>
      </c>
      <c r="BC91" s="17">
        <v>1E-07</v>
      </c>
      <c r="BD91" s="17">
        <v>1E-07</v>
      </c>
      <c r="BE91" s="17">
        <v>1E-07</v>
      </c>
      <c r="BF91" s="17">
        <v>1E-07</v>
      </c>
      <c r="BG91" s="17">
        <v>1E-07</v>
      </c>
      <c r="BH91" s="17">
        <v>1E-07</v>
      </c>
      <c r="BI91" s="17">
        <v>1E-07</v>
      </c>
    </row>
    <row r="92" spans="1:61" ht="12.75">
      <c r="A92" s="16">
        <v>68</v>
      </c>
      <c r="B92" s="17">
        <v>1E-07</v>
      </c>
      <c r="C92" s="17">
        <v>1E-07</v>
      </c>
      <c r="D92" s="17">
        <v>1E-07</v>
      </c>
      <c r="E92" s="17">
        <v>1E-07</v>
      </c>
      <c r="F92" s="17">
        <v>1E-07</v>
      </c>
      <c r="G92" s="17">
        <v>1E-07</v>
      </c>
      <c r="H92" s="17">
        <v>1E-07</v>
      </c>
      <c r="I92" s="17">
        <v>1E-07</v>
      </c>
      <c r="J92" s="17">
        <v>1E-07</v>
      </c>
      <c r="K92" s="17">
        <v>1E-07</v>
      </c>
      <c r="L92" s="17">
        <v>1E-07</v>
      </c>
      <c r="M92" s="17">
        <v>1E-07</v>
      </c>
      <c r="N92" s="17">
        <v>1E-07</v>
      </c>
      <c r="O92" s="17">
        <v>1E-07</v>
      </c>
      <c r="P92" s="17">
        <v>1E-07</v>
      </c>
      <c r="Q92" s="17">
        <v>1E-07</v>
      </c>
      <c r="R92" s="17">
        <v>1E-07</v>
      </c>
      <c r="S92" s="17">
        <v>1E-07</v>
      </c>
      <c r="T92" s="17">
        <v>1E-07</v>
      </c>
      <c r="U92" s="17">
        <v>1E-07</v>
      </c>
      <c r="V92" s="17">
        <v>1E-07</v>
      </c>
      <c r="W92" s="17">
        <v>1E-07</v>
      </c>
      <c r="X92" s="17">
        <v>1E-07</v>
      </c>
      <c r="Y92" s="17">
        <v>1E-07</v>
      </c>
      <c r="Z92" s="17">
        <v>1E-07</v>
      </c>
      <c r="AA92" s="17">
        <v>1E-07</v>
      </c>
      <c r="AB92" s="17">
        <v>1E-07</v>
      </c>
      <c r="AC92" s="17">
        <v>1E-07</v>
      </c>
      <c r="AD92" s="17">
        <v>1E-07</v>
      </c>
      <c r="AE92" s="17">
        <v>1E-07</v>
      </c>
      <c r="AF92" s="17">
        <v>1E-07</v>
      </c>
      <c r="AG92" s="17">
        <v>1E-07</v>
      </c>
      <c r="AH92" s="17">
        <v>1E-07</v>
      </c>
      <c r="AI92" s="17">
        <v>1E-07</v>
      </c>
      <c r="AJ92" s="17">
        <v>1E-07</v>
      </c>
      <c r="AK92" s="17">
        <v>1E-07</v>
      </c>
      <c r="AL92" s="17">
        <v>1E-07</v>
      </c>
      <c r="AM92" s="17">
        <v>1E-07</v>
      </c>
      <c r="AN92" s="17">
        <v>1E-07</v>
      </c>
      <c r="AO92" s="17">
        <v>1E-07</v>
      </c>
      <c r="AP92" s="17">
        <v>1E-07</v>
      </c>
      <c r="AQ92" s="17">
        <v>1E-07</v>
      </c>
      <c r="AR92" s="17">
        <v>1E-07</v>
      </c>
      <c r="AS92" s="17">
        <v>1E-07</v>
      </c>
      <c r="AT92" s="17">
        <v>1E-07</v>
      </c>
      <c r="AU92" s="17">
        <v>1E-07</v>
      </c>
      <c r="AV92" s="17">
        <v>1E-07</v>
      </c>
      <c r="AW92" s="17">
        <v>1E-07</v>
      </c>
      <c r="AX92" s="17">
        <v>1E-07</v>
      </c>
      <c r="AY92" s="17">
        <v>1E-07</v>
      </c>
      <c r="AZ92" s="17">
        <v>1E-07</v>
      </c>
      <c r="BA92" s="17">
        <v>1E-07</v>
      </c>
      <c r="BB92" s="17">
        <v>1E-07</v>
      </c>
      <c r="BC92" s="17">
        <v>1E-07</v>
      </c>
      <c r="BD92" s="17">
        <v>1E-07</v>
      </c>
      <c r="BE92" s="17">
        <v>1E-07</v>
      </c>
      <c r="BF92" s="17">
        <v>1E-07</v>
      </c>
      <c r="BG92" s="17">
        <v>1E-07</v>
      </c>
      <c r="BH92" s="17">
        <v>1E-07</v>
      </c>
      <c r="BI92" s="17">
        <v>1E-07</v>
      </c>
    </row>
    <row r="93" spans="1:61" ht="12.75">
      <c r="A93" s="16">
        <v>69</v>
      </c>
      <c r="B93" s="17">
        <v>1E-07</v>
      </c>
      <c r="C93" s="17">
        <v>1E-07</v>
      </c>
      <c r="D93" s="17">
        <v>1E-07</v>
      </c>
      <c r="E93" s="17">
        <v>1E-07</v>
      </c>
      <c r="F93" s="17">
        <v>1E-07</v>
      </c>
      <c r="G93" s="17">
        <v>1E-07</v>
      </c>
      <c r="H93" s="17">
        <v>1E-07</v>
      </c>
      <c r="I93" s="17">
        <v>1E-07</v>
      </c>
      <c r="J93" s="17">
        <v>1E-07</v>
      </c>
      <c r="K93" s="17">
        <v>1E-07</v>
      </c>
      <c r="L93" s="17">
        <v>1E-07</v>
      </c>
      <c r="M93" s="17">
        <v>1E-07</v>
      </c>
      <c r="N93" s="17">
        <v>1E-07</v>
      </c>
      <c r="O93" s="17">
        <v>1E-07</v>
      </c>
      <c r="P93" s="17">
        <v>1E-07</v>
      </c>
      <c r="Q93" s="17">
        <v>1E-07</v>
      </c>
      <c r="R93" s="17">
        <v>1E-07</v>
      </c>
      <c r="S93" s="17">
        <v>1E-07</v>
      </c>
      <c r="T93" s="17">
        <v>1E-07</v>
      </c>
      <c r="U93" s="17">
        <v>1E-07</v>
      </c>
      <c r="V93" s="17">
        <v>1E-07</v>
      </c>
      <c r="W93" s="17">
        <v>1E-07</v>
      </c>
      <c r="X93" s="17">
        <v>1E-07</v>
      </c>
      <c r="Y93" s="17">
        <v>1E-07</v>
      </c>
      <c r="Z93" s="17">
        <v>1E-07</v>
      </c>
      <c r="AA93" s="17">
        <v>1E-07</v>
      </c>
      <c r="AB93" s="17">
        <v>1E-07</v>
      </c>
      <c r="AC93" s="17">
        <v>1E-07</v>
      </c>
      <c r="AD93" s="17">
        <v>1E-07</v>
      </c>
      <c r="AE93" s="17">
        <v>1E-07</v>
      </c>
      <c r="AF93" s="17">
        <v>1E-07</v>
      </c>
      <c r="AG93" s="17">
        <v>1E-07</v>
      </c>
      <c r="AH93" s="17">
        <v>1E-07</v>
      </c>
      <c r="AI93" s="17">
        <v>1E-07</v>
      </c>
      <c r="AJ93" s="17">
        <v>1E-07</v>
      </c>
      <c r="AK93" s="17">
        <v>1E-07</v>
      </c>
      <c r="AL93" s="17">
        <v>1E-07</v>
      </c>
      <c r="AM93" s="17">
        <v>1E-07</v>
      </c>
      <c r="AN93" s="17">
        <v>1E-07</v>
      </c>
      <c r="AO93" s="17">
        <v>1E-07</v>
      </c>
      <c r="AP93" s="17">
        <v>1E-07</v>
      </c>
      <c r="AQ93" s="17">
        <v>1E-07</v>
      </c>
      <c r="AR93" s="17">
        <v>1E-07</v>
      </c>
      <c r="AS93" s="17">
        <v>1E-07</v>
      </c>
      <c r="AT93" s="17">
        <v>1E-07</v>
      </c>
      <c r="AU93" s="17">
        <v>1E-07</v>
      </c>
      <c r="AV93" s="17">
        <v>1E-07</v>
      </c>
      <c r="AW93" s="17">
        <v>1E-07</v>
      </c>
      <c r="AX93" s="17">
        <v>1E-07</v>
      </c>
      <c r="AY93" s="17">
        <v>1E-07</v>
      </c>
      <c r="AZ93" s="17">
        <v>1E-07</v>
      </c>
      <c r="BA93" s="17">
        <v>1E-07</v>
      </c>
      <c r="BB93" s="17">
        <v>1E-07</v>
      </c>
      <c r="BC93" s="17">
        <v>1E-07</v>
      </c>
      <c r="BD93" s="17">
        <v>1E-07</v>
      </c>
      <c r="BE93" s="17">
        <v>1E-07</v>
      </c>
      <c r="BF93" s="17">
        <v>1E-07</v>
      </c>
      <c r="BG93" s="17">
        <v>1E-07</v>
      </c>
      <c r="BH93" s="17">
        <v>1E-07</v>
      </c>
      <c r="BI93" s="17">
        <v>1E-07</v>
      </c>
    </row>
    <row r="94" spans="1:61" ht="12.75">
      <c r="A94" s="16">
        <v>70</v>
      </c>
      <c r="B94" s="17">
        <v>1E-07</v>
      </c>
      <c r="C94" s="17">
        <v>1E-07</v>
      </c>
      <c r="D94" s="17">
        <v>1E-07</v>
      </c>
      <c r="E94" s="17">
        <v>1E-07</v>
      </c>
      <c r="F94" s="17">
        <v>1E-07</v>
      </c>
      <c r="G94" s="17">
        <v>1E-07</v>
      </c>
      <c r="H94" s="17">
        <v>1E-07</v>
      </c>
      <c r="I94" s="17">
        <v>1E-07</v>
      </c>
      <c r="J94" s="17">
        <v>1E-07</v>
      </c>
      <c r="K94" s="17">
        <v>1E-07</v>
      </c>
      <c r="L94" s="17">
        <v>1E-07</v>
      </c>
      <c r="M94" s="17">
        <v>1E-07</v>
      </c>
      <c r="N94" s="17">
        <v>1E-07</v>
      </c>
      <c r="O94" s="17">
        <v>1E-07</v>
      </c>
      <c r="P94" s="17">
        <v>1E-07</v>
      </c>
      <c r="Q94" s="17">
        <v>1E-07</v>
      </c>
      <c r="R94" s="17">
        <v>1E-07</v>
      </c>
      <c r="S94" s="17">
        <v>1E-07</v>
      </c>
      <c r="T94" s="17">
        <v>1E-07</v>
      </c>
      <c r="U94" s="17">
        <v>1E-07</v>
      </c>
      <c r="V94" s="17">
        <v>1E-07</v>
      </c>
      <c r="W94" s="17">
        <v>1E-07</v>
      </c>
      <c r="X94" s="17">
        <v>1E-07</v>
      </c>
      <c r="Y94" s="17">
        <v>1E-07</v>
      </c>
      <c r="Z94" s="17">
        <v>1E-07</v>
      </c>
      <c r="AA94" s="17">
        <v>1E-07</v>
      </c>
      <c r="AB94" s="17">
        <v>1E-07</v>
      </c>
      <c r="AC94" s="17">
        <v>1E-07</v>
      </c>
      <c r="AD94" s="17">
        <v>1E-07</v>
      </c>
      <c r="AE94" s="17">
        <v>1E-07</v>
      </c>
      <c r="AF94" s="17">
        <v>1E-07</v>
      </c>
      <c r="AG94" s="17">
        <v>1E-07</v>
      </c>
      <c r="AH94" s="17">
        <v>1E-07</v>
      </c>
      <c r="AI94" s="17">
        <v>1E-07</v>
      </c>
      <c r="AJ94" s="17">
        <v>1E-07</v>
      </c>
      <c r="AK94" s="17">
        <v>1E-07</v>
      </c>
      <c r="AL94" s="17">
        <v>1E-07</v>
      </c>
      <c r="AM94" s="17">
        <v>1E-07</v>
      </c>
      <c r="AN94" s="17">
        <v>1E-07</v>
      </c>
      <c r="AO94" s="17">
        <v>1E-07</v>
      </c>
      <c r="AP94" s="17">
        <v>1E-07</v>
      </c>
      <c r="AQ94" s="17">
        <v>1E-07</v>
      </c>
      <c r="AR94" s="17">
        <v>1E-07</v>
      </c>
      <c r="AS94" s="17">
        <v>1E-07</v>
      </c>
      <c r="AT94" s="17">
        <v>1E-07</v>
      </c>
      <c r="AU94" s="17">
        <v>1E-07</v>
      </c>
      <c r="AV94" s="17">
        <v>1E-07</v>
      </c>
      <c r="AW94" s="17">
        <v>1E-07</v>
      </c>
      <c r="AX94" s="17">
        <v>1E-07</v>
      </c>
      <c r="AY94" s="17">
        <v>1E-07</v>
      </c>
      <c r="AZ94" s="17">
        <v>1E-07</v>
      </c>
      <c r="BA94" s="17">
        <v>1E-07</v>
      </c>
      <c r="BB94" s="17">
        <v>1E-07</v>
      </c>
      <c r="BC94" s="17">
        <v>1E-07</v>
      </c>
      <c r="BD94" s="17">
        <v>1E-07</v>
      </c>
      <c r="BE94" s="17">
        <v>1E-07</v>
      </c>
      <c r="BF94" s="17">
        <v>1E-07</v>
      </c>
      <c r="BG94" s="17">
        <v>1E-07</v>
      </c>
      <c r="BH94" s="17">
        <v>1E-07</v>
      </c>
      <c r="BI94" s="17">
        <v>1E-07</v>
      </c>
    </row>
    <row r="95" spans="1:61" ht="12.75">
      <c r="A95" s="16">
        <v>71</v>
      </c>
      <c r="B95" s="17">
        <v>1E-07</v>
      </c>
      <c r="C95" s="17">
        <v>1E-07</v>
      </c>
      <c r="D95" s="17">
        <v>1E-07</v>
      </c>
      <c r="E95" s="17">
        <v>1E-07</v>
      </c>
      <c r="F95" s="17">
        <v>1E-07</v>
      </c>
      <c r="G95" s="17">
        <v>1E-07</v>
      </c>
      <c r="H95" s="17">
        <v>1E-07</v>
      </c>
      <c r="I95" s="17">
        <v>1E-07</v>
      </c>
      <c r="J95" s="17">
        <v>1E-07</v>
      </c>
      <c r="K95" s="17">
        <v>1E-07</v>
      </c>
      <c r="L95" s="17">
        <v>1E-07</v>
      </c>
      <c r="M95" s="17">
        <v>1E-07</v>
      </c>
      <c r="N95" s="17">
        <v>1E-07</v>
      </c>
      <c r="O95" s="17">
        <v>1E-07</v>
      </c>
      <c r="P95" s="17">
        <v>1E-07</v>
      </c>
      <c r="Q95" s="17">
        <v>1E-07</v>
      </c>
      <c r="R95" s="17">
        <v>1E-07</v>
      </c>
      <c r="S95" s="17">
        <v>1E-07</v>
      </c>
      <c r="T95" s="17">
        <v>1E-07</v>
      </c>
      <c r="U95" s="17">
        <v>1E-07</v>
      </c>
      <c r="V95" s="17">
        <v>1E-07</v>
      </c>
      <c r="W95" s="17">
        <v>1E-07</v>
      </c>
      <c r="X95" s="17">
        <v>1E-07</v>
      </c>
      <c r="Y95" s="17">
        <v>1E-07</v>
      </c>
      <c r="Z95" s="17">
        <v>1E-07</v>
      </c>
      <c r="AA95" s="17">
        <v>1E-07</v>
      </c>
      <c r="AB95" s="17">
        <v>1E-07</v>
      </c>
      <c r="AC95" s="17">
        <v>1E-07</v>
      </c>
      <c r="AD95" s="17">
        <v>1E-07</v>
      </c>
      <c r="AE95" s="17">
        <v>1E-07</v>
      </c>
      <c r="AF95" s="17">
        <v>1E-07</v>
      </c>
      <c r="AG95" s="17">
        <v>1E-07</v>
      </c>
      <c r="AH95" s="17">
        <v>1E-07</v>
      </c>
      <c r="AI95" s="17">
        <v>1E-07</v>
      </c>
      <c r="AJ95" s="17">
        <v>1E-07</v>
      </c>
      <c r="AK95" s="17">
        <v>1E-07</v>
      </c>
      <c r="AL95" s="17">
        <v>1E-07</v>
      </c>
      <c r="AM95" s="17">
        <v>1E-07</v>
      </c>
      <c r="AN95" s="17">
        <v>1E-07</v>
      </c>
      <c r="AO95" s="17">
        <v>1E-07</v>
      </c>
      <c r="AP95" s="17">
        <v>1E-07</v>
      </c>
      <c r="AQ95" s="17">
        <v>1E-07</v>
      </c>
      <c r="AR95" s="17">
        <v>1E-07</v>
      </c>
      <c r="AS95" s="17">
        <v>1E-07</v>
      </c>
      <c r="AT95" s="17">
        <v>1E-07</v>
      </c>
      <c r="AU95" s="17">
        <v>1E-07</v>
      </c>
      <c r="AV95" s="17">
        <v>1E-07</v>
      </c>
      <c r="AW95" s="17">
        <v>1E-07</v>
      </c>
      <c r="AX95" s="17">
        <v>1E-07</v>
      </c>
      <c r="AY95" s="17">
        <v>1E-07</v>
      </c>
      <c r="AZ95" s="17">
        <v>1E-07</v>
      </c>
      <c r="BA95" s="17">
        <v>1E-07</v>
      </c>
      <c r="BB95" s="17">
        <v>1E-07</v>
      </c>
      <c r="BC95" s="17">
        <v>1E-07</v>
      </c>
      <c r="BD95" s="17">
        <v>1E-07</v>
      </c>
      <c r="BE95" s="17">
        <v>1E-07</v>
      </c>
      <c r="BF95" s="17">
        <v>1E-07</v>
      </c>
      <c r="BG95" s="17">
        <v>1E-07</v>
      </c>
      <c r="BH95" s="17">
        <v>1E-07</v>
      </c>
      <c r="BI95" s="17">
        <v>1E-07</v>
      </c>
    </row>
    <row r="96" spans="1:61" ht="12.75">
      <c r="A96" s="16">
        <v>72</v>
      </c>
      <c r="B96" s="17">
        <v>1E-07</v>
      </c>
      <c r="C96" s="17">
        <v>1E-07</v>
      </c>
      <c r="D96" s="17">
        <v>1E-07</v>
      </c>
      <c r="E96" s="17">
        <v>1E-07</v>
      </c>
      <c r="F96" s="17">
        <v>1E-07</v>
      </c>
      <c r="G96" s="17">
        <v>1E-07</v>
      </c>
      <c r="H96" s="17">
        <v>1E-07</v>
      </c>
      <c r="I96" s="17">
        <v>1E-07</v>
      </c>
      <c r="J96" s="17">
        <v>1E-07</v>
      </c>
      <c r="K96" s="17">
        <v>1E-07</v>
      </c>
      <c r="L96" s="17">
        <v>1E-07</v>
      </c>
      <c r="M96" s="17">
        <v>1E-07</v>
      </c>
      <c r="N96" s="17">
        <v>1E-07</v>
      </c>
      <c r="O96" s="17">
        <v>1E-07</v>
      </c>
      <c r="P96" s="17">
        <v>1E-07</v>
      </c>
      <c r="Q96" s="17">
        <v>1E-07</v>
      </c>
      <c r="R96" s="17">
        <v>1E-07</v>
      </c>
      <c r="S96" s="17">
        <v>1E-07</v>
      </c>
      <c r="T96" s="17">
        <v>1E-07</v>
      </c>
      <c r="U96" s="17">
        <v>1E-07</v>
      </c>
      <c r="V96" s="17">
        <v>1E-07</v>
      </c>
      <c r="W96" s="17">
        <v>1E-07</v>
      </c>
      <c r="X96" s="17">
        <v>1E-07</v>
      </c>
      <c r="Y96" s="17">
        <v>1E-07</v>
      </c>
      <c r="Z96" s="17">
        <v>1E-07</v>
      </c>
      <c r="AA96" s="17">
        <v>1E-07</v>
      </c>
      <c r="AB96" s="17">
        <v>1E-07</v>
      </c>
      <c r="AC96" s="17">
        <v>1E-07</v>
      </c>
      <c r="AD96" s="17">
        <v>1E-07</v>
      </c>
      <c r="AE96" s="17">
        <v>1E-07</v>
      </c>
      <c r="AF96" s="17">
        <v>1E-07</v>
      </c>
      <c r="AG96" s="17">
        <v>1E-07</v>
      </c>
      <c r="AH96" s="17">
        <v>1E-07</v>
      </c>
      <c r="AI96" s="17">
        <v>1E-07</v>
      </c>
      <c r="AJ96" s="17">
        <v>1E-07</v>
      </c>
      <c r="AK96" s="17">
        <v>1E-07</v>
      </c>
      <c r="AL96" s="17">
        <v>1E-07</v>
      </c>
      <c r="AM96" s="17">
        <v>1E-07</v>
      </c>
      <c r="AN96" s="17">
        <v>1E-07</v>
      </c>
      <c r="AO96" s="17">
        <v>1E-07</v>
      </c>
      <c r="AP96" s="17">
        <v>1E-07</v>
      </c>
      <c r="AQ96" s="17">
        <v>1E-07</v>
      </c>
      <c r="AR96" s="17">
        <v>1E-07</v>
      </c>
      <c r="AS96" s="17">
        <v>1E-07</v>
      </c>
      <c r="AT96" s="17">
        <v>1E-07</v>
      </c>
      <c r="AU96" s="17">
        <v>1E-07</v>
      </c>
      <c r="AV96" s="17">
        <v>1E-07</v>
      </c>
      <c r="AW96" s="17">
        <v>1E-07</v>
      </c>
      <c r="AX96" s="17">
        <v>1E-07</v>
      </c>
      <c r="AY96" s="17">
        <v>1E-07</v>
      </c>
      <c r="AZ96" s="17">
        <v>1E-07</v>
      </c>
      <c r="BA96" s="17">
        <v>1E-07</v>
      </c>
      <c r="BB96" s="17">
        <v>1E-07</v>
      </c>
      <c r="BC96" s="17">
        <v>1E-07</v>
      </c>
      <c r="BD96" s="17">
        <v>1E-07</v>
      </c>
      <c r="BE96" s="17">
        <v>1E-07</v>
      </c>
      <c r="BF96" s="17">
        <v>1E-07</v>
      </c>
      <c r="BG96" s="17">
        <v>1E-07</v>
      </c>
      <c r="BH96" s="17">
        <v>1E-07</v>
      </c>
      <c r="BI96" s="17">
        <v>1E-07</v>
      </c>
    </row>
    <row r="97" spans="1:61" ht="12.75">
      <c r="A97" s="16">
        <v>73</v>
      </c>
      <c r="B97" s="17">
        <v>1E-07</v>
      </c>
      <c r="C97" s="17">
        <v>1E-07</v>
      </c>
      <c r="D97" s="17">
        <v>1E-07</v>
      </c>
      <c r="E97" s="17">
        <v>1E-07</v>
      </c>
      <c r="F97" s="17">
        <v>1E-07</v>
      </c>
      <c r="G97" s="17">
        <v>1E-07</v>
      </c>
      <c r="H97" s="17">
        <v>1E-07</v>
      </c>
      <c r="I97" s="17">
        <v>1E-07</v>
      </c>
      <c r="J97" s="17">
        <v>1E-07</v>
      </c>
      <c r="K97" s="17">
        <v>1E-07</v>
      </c>
      <c r="L97" s="17">
        <v>1E-07</v>
      </c>
      <c r="M97" s="17">
        <v>1E-07</v>
      </c>
      <c r="N97" s="17">
        <v>1E-07</v>
      </c>
      <c r="O97" s="17">
        <v>1E-07</v>
      </c>
      <c r="P97" s="17">
        <v>1E-07</v>
      </c>
      <c r="Q97" s="17">
        <v>1E-07</v>
      </c>
      <c r="R97" s="17">
        <v>1E-07</v>
      </c>
      <c r="S97" s="17">
        <v>1E-07</v>
      </c>
      <c r="T97" s="17">
        <v>1E-07</v>
      </c>
      <c r="U97" s="17">
        <v>1E-07</v>
      </c>
      <c r="V97" s="17">
        <v>1E-07</v>
      </c>
      <c r="W97" s="17">
        <v>1E-07</v>
      </c>
      <c r="X97" s="17">
        <v>1E-07</v>
      </c>
      <c r="Y97" s="17">
        <v>1E-07</v>
      </c>
      <c r="Z97" s="17">
        <v>1E-07</v>
      </c>
      <c r="AA97" s="17">
        <v>1E-07</v>
      </c>
      <c r="AB97" s="17">
        <v>1E-07</v>
      </c>
      <c r="AC97" s="17">
        <v>1E-07</v>
      </c>
      <c r="AD97" s="17">
        <v>1E-07</v>
      </c>
      <c r="AE97" s="17">
        <v>1E-07</v>
      </c>
      <c r="AF97" s="17">
        <v>1E-07</v>
      </c>
      <c r="AG97" s="17">
        <v>1E-07</v>
      </c>
      <c r="AH97" s="17">
        <v>1E-07</v>
      </c>
      <c r="AI97" s="17">
        <v>1E-07</v>
      </c>
      <c r="AJ97" s="17">
        <v>1E-07</v>
      </c>
      <c r="AK97" s="17">
        <v>1E-07</v>
      </c>
      <c r="AL97" s="17">
        <v>1E-07</v>
      </c>
      <c r="AM97" s="17">
        <v>1E-07</v>
      </c>
      <c r="AN97" s="17">
        <v>1E-07</v>
      </c>
      <c r="AO97" s="17">
        <v>1E-07</v>
      </c>
      <c r="AP97" s="17">
        <v>1E-07</v>
      </c>
      <c r="AQ97" s="17">
        <v>1E-07</v>
      </c>
      <c r="AR97" s="17">
        <v>1E-07</v>
      </c>
      <c r="AS97" s="17">
        <v>1E-07</v>
      </c>
      <c r="AT97" s="17">
        <v>1E-07</v>
      </c>
      <c r="AU97" s="17">
        <v>1E-07</v>
      </c>
      <c r="AV97" s="17">
        <v>1E-07</v>
      </c>
      <c r="AW97" s="17">
        <v>1E-07</v>
      </c>
      <c r="AX97" s="17">
        <v>1E-07</v>
      </c>
      <c r="AY97" s="17">
        <v>1E-07</v>
      </c>
      <c r="AZ97" s="17">
        <v>1E-07</v>
      </c>
      <c r="BA97" s="17">
        <v>1E-07</v>
      </c>
      <c r="BB97" s="17">
        <v>1E-07</v>
      </c>
      <c r="BC97" s="17">
        <v>1E-07</v>
      </c>
      <c r="BD97" s="17">
        <v>1E-07</v>
      </c>
      <c r="BE97" s="17">
        <v>1E-07</v>
      </c>
      <c r="BF97" s="17">
        <v>1E-07</v>
      </c>
      <c r="BG97" s="17">
        <v>1E-07</v>
      </c>
      <c r="BH97" s="17">
        <v>1E-07</v>
      </c>
      <c r="BI97" s="17">
        <v>1E-07</v>
      </c>
    </row>
    <row r="98" spans="1:61" ht="12.75">
      <c r="A98" s="16">
        <v>74</v>
      </c>
      <c r="B98" s="17">
        <v>1E-07</v>
      </c>
      <c r="C98" s="17">
        <v>1E-07</v>
      </c>
      <c r="D98" s="17">
        <v>1E-07</v>
      </c>
      <c r="E98" s="17">
        <v>1E-07</v>
      </c>
      <c r="F98" s="17">
        <v>1E-07</v>
      </c>
      <c r="G98" s="17">
        <v>1E-07</v>
      </c>
      <c r="H98" s="17">
        <v>1E-07</v>
      </c>
      <c r="I98" s="17">
        <v>1E-07</v>
      </c>
      <c r="J98" s="17">
        <v>1E-07</v>
      </c>
      <c r="K98" s="17">
        <v>1E-07</v>
      </c>
      <c r="L98" s="17">
        <v>1E-07</v>
      </c>
      <c r="M98" s="17">
        <v>1E-07</v>
      </c>
      <c r="N98" s="17">
        <v>1E-07</v>
      </c>
      <c r="O98" s="17">
        <v>1E-07</v>
      </c>
      <c r="P98" s="17">
        <v>1E-07</v>
      </c>
      <c r="Q98" s="17">
        <v>1E-07</v>
      </c>
      <c r="R98" s="17">
        <v>1E-07</v>
      </c>
      <c r="S98" s="17">
        <v>1E-07</v>
      </c>
      <c r="T98" s="17">
        <v>1E-07</v>
      </c>
      <c r="U98" s="17">
        <v>1E-07</v>
      </c>
      <c r="V98" s="17">
        <v>1E-07</v>
      </c>
      <c r="W98" s="17">
        <v>1E-07</v>
      </c>
      <c r="X98" s="17">
        <v>1E-07</v>
      </c>
      <c r="Y98" s="17">
        <v>1E-07</v>
      </c>
      <c r="Z98" s="17">
        <v>1E-07</v>
      </c>
      <c r="AA98" s="17">
        <v>1E-07</v>
      </c>
      <c r="AB98" s="17">
        <v>1E-07</v>
      </c>
      <c r="AC98" s="17">
        <v>1E-07</v>
      </c>
      <c r="AD98" s="17">
        <v>1E-07</v>
      </c>
      <c r="AE98" s="17">
        <v>1E-07</v>
      </c>
      <c r="AF98" s="17">
        <v>1E-07</v>
      </c>
      <c r="AG98" s="17">
        <v>1E-07</v>
      </c>
      <c r="AH98" s="17">
        <v>1E-07</v>
      </c>
      <c r="AI98" s="17">
        <v>1E-07</v>
      </c>
      <c r="AJ98" s="17">
        <v>1E-07</v>
      </c>
      <c r="AK98" s="17">
        <v>1E-07</v>
      </c>
      <c r="AL98" s="17">
        <v>1E-07</v>
      </c>
      <c r="AM98" s="17">
        <v>1E-07</v>
      </c>
      <c r="AN98" s="17">
        <v>1E-07</v>
      </c>
      <c r="AO98" s="17">
        <v>1E-07</v>
      </c>
      <c r="AP98" s="17">
        <v>1E-07</v>
      </c>
      <c r="AQ98" s="17">
        <v>1E-07</v>
      </c>
      <c r="AR98" s="17">
        <v>1E-07</v>
      </c>
      <c r="AS98" s="17">
        <v>1E-07</v>
      </c>
      <c r="AT98" s="17">
        <v>1E-07</v>
      </c>
      <c r="AU98" s="17">
        <v>1E-07</v>
      </c>
      <c r="AV98" s="17">
        <v>1E-07</v>
      </c>
      <c r="AW98" s="17">
        <v>1E-07</v>
      </c>
      <c r="AX98" s="17">
        <v>1E-07</v>
      </c>
      <c r="AY98" s="17">
        <v>1E-07</v>
      </c>
      <c r="AZ98" s="17">
        <v>1E-07</v>
      </c>
      <c r="BA98" s="17">
        <v>1E-07</v>
      </c>
      <c r="BB98" s="17">
        <v>1E-07</v>
      </c>
      <c r="BC98" s="17">
        <v>1E-07</v>
      </c>
      <c r="BD98" s="17">
        <v>1E-07</v>
      </c>
      <c r="BE98" s="17">
        <v>1E-07</v>
      </c>
      <c r="BF98" s="17">
        <v>1E-07</v>
      </c>
      <c r="BG98" s="17">
        <v>1E-07</v>
      </c>
      <c r="BH98" s="17">
        <v>1E-07</v>
      </c>
      <c r="BI98" s="17">
        <v>1E-07</v>
      </c>
    </row>
    <row r="99" spans="1:61" ht="12.75">
      <c r="A99" s="16">
        <v>75</v>
      </c>
      <c r="B99" s="17">
        <v>1E-07</v>
      </c>
      <c r="C99" s="17">
        <v>1E-07</v>
      </c>
      <c r="D99" s="17">
        <v>1E-07</v>
      </c>
      <c r="E99" s="17">
        <v>1E-07</v>
      </c>
      <c r="F99" s="17">
        <v>1E-07</v>
      </c>
      <c r="G99" s="17">
        <v>1E-07</v>
      </c>
      <c r="H99" s="17">
        <v>1E-07</v>
      </c>
      <c r="I99" s="17">
        <v>1E-07</v>
      </c>
      <c r="J99" s="17">
        <v>1E-07</v>
      </c>
      <c r="K99" s="17">
        <v>1E-07</v>
      </c>
      <c r="L99" s="17">
        <v>1E-07</v>
      </c>
      <c r="M99" s="17">
        <v>1E-07</v>
      </c>
      <c r="N99" s="17">
        <v>1E-07</v>
      </c>
      <c r="O99" s="17">
        <v>1E-07</v>
      </c>
      <c r="P99" s="17">
        <v>1E-07</v>
      </c>
      <c r="Q99" s="17">
        <v>1E-07</v>
      </c>
      <c r="R99" s="17">
        <v>1E-07</v>
      </c>
      <c r="S99" s="17">
        <v>1E-07</v>
      </c>
      <c r="T99" s="17">
        <v>1E-07</v>
      </c>
      <c r="U99" s="17">
        <v>1E-07</v>
      </c>
      <c r="V99" s="17">
        <v>1E-07</v>
      </c>
      <c r="W99" s="17">
        <v>1E-07</v>
      </c>
      <c r="X99" s="17">
        <v>1E-07</v>
      </c>
      <c r="Y99" s="17">
        <v>1E-07</v>
      </c>
      <c r="Z99" s="17">
        <v>1E-07</v>
      </c>
      <c r="AA99" s="17">
        <v>1E-07</v>
      </c>
      <c r="AB99" s="17">
        <v>1E-07</v>
      </c>
      <c r="AC99" s="17">
        <v>1E-07</v>
      </c>
      <c r="AD99" s="17">
        <v>1E-07</v>
      </c>
      <c r="AE99" s="17">
        <v>1E-07</v>
      </c>
      <c r="AF99" s="17">
        <v>1E-07</v>
      </c>
      <c r="AG99" s="17">
        <v>1E-07</v>
      </c>
      <c r="AH99" s="17">
        <v>1E-07</v>
      </c>
      <c r="AI99" s="17">
        <v>1E-07</v>
      </c>
      <c r="AJ99" s="17">
        <v>1E-07</v>
      </c>
      <c r="AK99" s="17">
        <v>1E-07</v>
      </c>
      <c r="AL99" s="17">
        <v>1E-07</v>
      </c>
      <c r="AM99" s="17">
        <v>1E-07</v>
      </c>
      <c r="AN99" s="17">
        <v>1E-07</v>
      </c>
      <c r="AO99" s="17">
        <v>1E-07</v>
      </c>
      <c r="AP99" s="17">
        <v>1E-07</v>
      </c>
      <c r="AQ99" s="17">
        <v>1E-07</v>
      </c>
      <c r="AR99" s="17">
        <v>1E-07</v>
      </c>
      <c r="AS99" s="17">
        <v>1E-07</v>
      </c>
      <c r="AT99" s="17">
        <v>1E-07</v>
      </c>
      <c r="AU99" s="17">
        <v>1E-07</v>
      </c>
      <c r="AV99" s="17">
        <v>1E-07</v>
      </c>
      <c r="AW99" s="17">
        <v>1E-07</v>
      </c>
      <c r="AX99" s="17">
        <v>1E-07</v>
      </c>
      <c r="AY99" s="17">
        <v>1E-07</v>
      </c>
      <c r="AZ99" s="17">
        <v>1E-07</v>
      </c>
      <c r="BA99" s="17">
        <v>1E-07</v>
      </c>
      <c r="BB99" s="17">
        <v>1E-07</v>
      </c>
      <c r="BC99" s="17">
        <v>1E-07</v>
      </c>
      <c r="BD99" s="17">
        <v>1E-07</v>
      </c>
      <c r="BE99" s="17">
        <v>1E-07</v>
      </c>
      <c r="BF99" s="17">
        <v>1E-07</v>
      </c>
      <c r="BG99" s="17">
        <v>1E-07</v>
      </c>
      <c r="BH99" s="17">
        <v>1E-07</v>
      </c>
      <c r="BI99" s="17">
        <v>1E-07</v>
      </c>
    </row>
    <row r="100" spans="1:61" ht="12.75">
      <c r="A100" s="16">
        <v>76</v>
      </c>
      <c r="B100" s="17">
        <v>1E-07</v>
      </c>
      <c r="C100" s="17">
        <v>1E-07</v>
      </c>
      <c r="D100" s="17">
        <v>1E-07</v>
      </c>
      <c r="E100" s="17">
        <v>1E-07</v>
      </c>
      <c r="F100" s="17">
        <v>1E-07</v>
      </c>
      <c r="G100" s="17">
        <v>1E-07</v>
      </c>
      <c r="H100" s="17">
        <v>1E-07</v>
      </c>
      <c r="I100" s="17">
        <v>1E-07</v>
      </c>
      <c r="J100" s="17">
        <v>1E-07</v>
      </c>
      <c r="K100" s="17">
        <v>1E-07</v>
      </c>
      <c r="L100" s="17">
        <v>1E-07</v>
      </c>
      <c r="M100" s="17">
        <v>1E-07</v>
      </c>
      <c r="N100" s="17">
        <v>1E-07</v>
      </c>
      <c r="O100" s="17">
        <v>1E-07</v>
      </c>
      <c r="P100" s="17">
        <v>1E-07</v>
      </c>
      <c r="Q100" s="17">
        <v>1E-07</v>
      </c>
      <c r="R100" s="17">
        <v>1E-07</v>
      </c>
      <c r="S100" s="17">
        <v>1E-07</v>
      </c>
      <c r="T100" s="17">
        <v>1E-07</v>
      </c>
      <c r="U100" s="17">
        <v>1E-07</v>
      </c>
      <c r="V100" s="17">
        <v>1E-07</v>
      </c>
      <c r="W100" s="17">
        <v>1E-07</v>
      </c>
      <c r="X100" s="17">
        <v>1E-07</v>
      </c>
      <c r="Y100" s="17">
        <v>1E-07</v>
      </c>
      <c r="Z100" s="17">
        <v>1E-07</v>
      </c>
      <c r="AA100" s="17">
        <v>1E-07</v>
      </c>
      <c r="AB100" s="17">
        <v>1E-07</v>
      </c>
      <c r="AC100" s="17">
        <v>1E-07</v>
      </c>
      <c r="AD100" s="17">
        <v>1E-07</v>
      </c>
      <c r="AE100" s="17">
        <v>1E-07</v>
      </c>
      <c r="AF100" s="17">
        <v>1E-07</v>
      </c>
      <c r="AG100" s="17">
        <v>1E-07</v>
      </c>
      <c r="AH100" s="17">
        <v>1E-07</v>
      </c>
      <c r="AI100" s="17">
        <v>1E-07</v>
      </c>
      <c r="AJ100" s="17">
        <v>1E-07</v>
      </c>
      <c r="AK100" s="17">
        <v>1E-07</v>
      </c>
      <c r="AL100" s="17">
        <v>1E-07</v>
      </c>
      <c r="AM100" s="17">
        <v>1E-07</v>
      </c>
      <c r="AN100" s="17">
        <v>1E-07</v>
      </c>
      <c r="AO100" s="17">
        <v>1E-07</v>
      </c>
      <c r="AP100" s="17">
        <v>1E-07</v>
      </c>
      <c r="AQ100" s="17">
        <v>1E-07</v>
      </c>
      <c r="AR100" s="17">
        <v>1E-07</v>
      </c>
      <c r="AS100" s="17">
        <v>1E-07</v>
      </c>
      <c r="AT100" s="17">
        <v>1E-07</v>
      </c>
      <c r="AU100" s="17">
        <v>1E-07</v>
      </c>
      <c r="AV100" s="17">
        <v>1E-07</v>
      </c>
      <c r="AW100" s="17">
        <v>1E-07</v>
      </c>
      <c r="AX100" s="17">
        <v>1E-07</v>
      </c>
      <c r="AY100" s="17">
        <v>1E-07</v>
      </c>
      <c r="AZ100" s="17">
        <v>1E-07</v>
      </c>
      <c r="BA100" s="17">
        <v>1E-07</v>
      </c>
      <c r="BB100" s="17">
        <v>1E-07</v>
      </c>
      <c r="BC100" s="17">
        <v>1E-07</v>
      </c>
      <c r="BD100" s="17">
        <v>1E-07</v>
      </c>
      <c r="BE100" s="17">
        <v>1E-07</v>
      </c>
      <c r="BF100" s="17">
        <v>1E-07</v>
      </c>
      <c r="BG100" s="17">
        <v>1E-07</v>
      </c>
      <c r="BH100" s="17">
        <v>1E-07</v>
      </c>
      <c r="BI100" s="17">
        <v>1E-07</v>
      </c>
    </row>
    <row r="101" spans="1:61" ht="12.75">
      <c r="A101" s="16">
        <v>77</v>
      </c>
      <c r="B101" s="17">
        <v>1E-07</v>
      </c>
      <c r="C101" s="17">
        <v>1E-07</v>
      </c>
      <c r="D101" s="17">
        <v>1E-07</v>
      </c>
      <c r="E101" s="17">
        <v>1E-07</v>
      </c>
      <c r="F101" s="17">
        <v>1E-07</v>
      </c>
      <c r="G101" s="17">
        <v>1E-07</v>
      </c>
      <c r="H101" s="17">
        <v>1E-07</v>
      </c>
      <c r="I101" s="17">
        <v>1E-07</v>
      </c>
      <c r="J101" s="17">
        <v>1E-07</v>
      </c>
      <c r="K101" s="17">
        <v>1E-07</v>
      </c>
      <c r="L101" s="17">
        <v>1E-07</v>
      </c>
      <c r="M101" s="17">
        <v>1E-07</v>
      </c>
      <c r="N101" s="17">
        <v>1E-07</v>
      </c>
      <c r="O101" s="17">
        <v>1E-07</v>
      </c>
      <c r="P101" s="17">
        <v>1E-07</v>
      </c>
      <c r="Q101" s="17">
        <v>1E-07</v>
      </c>
      <c r="R101" s="17">
        <v>1E-07</v>
      </c>
      <c r="S101" s="17">
        <v>1E-07</v>
      </c>
      <c r="T101" s="17">
        <v>1E-07</v>
      </c>
      <c r="U101" s="17">
        <v>1E-07</v>
      </c>
      <c r="V101" s="17">
        <v>1E-07</v>
      </c>
      <c r="W101" s="17">
        <v>1E-07</v>
      </c>
      <c r="X101" s="17">
        <v>1E-07</v>
      </c>
      <c r="Y101" s="17">
        <v>1E-07</v>
      </c>
      <c r="Z101" s="17">
        <v>1E-07</v>
      </c>
      <c r="AA101" s="17">
        <v>1E-07</v>
      </c>
      <c r="AB101" s="17">
        <v>1E-07</v>
      </c>
      <c r="AC101" s="17">
        <v>1E-07</v>
      </c>
      <c r="AD101" s="17">
        <v>1E-07</v>
      </c>
      <c r="AE101" s="17">
        <v>1E-07</v>
      </c>
      <c r="AF101" s="17">
        <v>1E-07</v>
      </c>
      <c r="AG101" s="17">
        <v>1E-07</v>
      </c>
      <c r="AH101" s="17">
        <v>1E-07</v>
      </c>
      <c r="AI101" s="17">
        <v>1E-07</v>
      </c>
      <c r="AJ101" s="17">
        <v>1E-07</v>
      </c>
      <c r="AK101" s="17">
        <v>1E-07</v>
      </c>
      <c r="AL101" s="17">
        <v>1E-07</v>
      </c>
      <c r="AM101" s="17">
        <v>1E-07</v>
      </c>
      <c r="AN101" s="17">
        <v>1E-07</v>
      </c>
      <c r="AO101" s="17">
        <v>1E-07</v>
      </c>
      <c r="AP101" s="17">
        <v>1E-07</v>
      </c>
      <c r="AQ101" s="17">
        <v>1E-07</v>
      </c>
      <c r="AR101" s="17">
        <v>1E-07</v>
      </c>
      <c r="AS101" s="17">
        <v>1E-07</v>
      </c>
      <c r="AT101" s="17">
        <v>1E-07</v>
      </c>
      <c r="AU101" s="17">
        <v>1E-07</v>
      </c>
      <c r="AV101" s="17">
        <v>1E-07</v>
      </c>
      <c r="AW101" s="17">
        <v>1E-07</v>
      </c>
      <c r="AX101" s="17">
        <v>1E-07</v>
      </c>
      <c r="AY101" s="17">
        <v>1E-07</v>
      </c>
      <c r="AZ101" s="17">
        <v>1E-07</v>
      </c>
      <c r="BA101" s="17">
        <v>1E-07</v>
      </c>
      <c r="BB101" s="17">
        <v>1E-07</v>
      </c>
      <c r="BC101" s="17">
        <v>1E-07</v>
      </c>
      <c r="BD101" s="17">
        <v>1E-07</v>
      </c>
      <c r="BE101" s="17">
        <v>1E-07</v>
      </c>
      <c r="BF101" s="17">
        <v>1E-07</v>
      </c>
      <c r="BG101" s="17">
        <v>1E-07</v>
      </c>
      <c r="BH101" s="17">
        <v>1E-07</v>
      </c>
      <c r="BI101" s="17">
        <v>1E-07</v>
      </c>
    </row>
    <row r="102" spans="1:61" ht="12.75">
      <c r="A102" s="16">
        <v>78</v>
      </c>
      <c r="B102" s="17">
        <v>1E-07</v>
      </c>
      <c r="C102" s="17">
        <v>1E-07</v>
      </c>
      <c r="D102" s="17">
        <v>1E-07</v>
      </c>
      <c r="E102" s="17">
        <v>1E-07</v>
      </c>
      <c r="F102" s="17">
        <v>1E-07</v>
      </c>
      <c r="G102" s="17">
        <v>1E-07</v>
      </c>
      <c r="H102" s="17">
        <v>1E-07</v>
      </c>
      <c r="I102" s="17">
        <v>1E-07</v>
      </c>
      <c r="J102" s="17">
        <v>1E-07</v>
      </c>
      <c r="K102" s="17">
        <v>1E-07</v>
      </c>
      <c r="L102" s="17">
        <v>1E-07</v>
      </c>
      <c r="M102" s="17">
        <v>1E-07</v>
      </c>
      <c r="N102" s="17">
        <v>1E-07</v>
      </c>
      <c r="O102" s="17">
        <v>1E-07</v>
      </c>
      <c r="P102" s="17">
        <v>1E-07</v>
      </c>
      <c r="Q102" s="17">
        <v>1E-07</v>
      </c>
      <c r="R102" s="17">
        <v>1E-07</v>
      </c>
      <c r="S102" s="17">
        <v>1E-07</v>
      </c>
      <c r="T102" s="17">
        <v>1E-07</v>
      </c>
      <c r="U102" s="17">
        <v>1E-07</v>
      </c>
      <c r="V102" s="17">
        <v>1E-07</v>
      </c>
      <c r="W102" s="17">
        <v>1E-07</v>
      </c>
      <c r="X102" s="17">
        <v>1E-07</v>
      </c>
      <c r="Y102" s="17">
        <v>1E-07</v>
      </c>
      <c r="Z102" s="17">
        <v>1E-07</v>
      </c>
      <c r="AA102" s="17">
        <v>1E-07</v>
      </c>
      <c r="AB102" s="17">
        <v>1E-07</v>
      </c>
      <c r="AC102" s="17">
        <v>1E-07</v>
      </c>
      <c r="AD102" s="17">
        <v>1E-07</v>
      </c>
      <c r="AE102" s="17">
        <v>1E-07</v>
      </c>
      <c r="AF102" s="17">
        <v>1E-07</v>
      </c>
      <c r="AG102" s="17">
        <v>1E-07</v>
      </c>
      <c r="AH102" s="17">
        <v>1E-07</v>
      </c>
      <c r="AI102" s="17">
        <v>1E-07</v>
      </c>
      <c r="AJ102" s="17">
        <v>1E-07</v>
      </c>
      <c r="AK102" s="17">
        <v>1E-07</v>
      </c>
      <c r="AL102" s="17">
        <v>1E-07</v>
      </c>
      <c r="AM102" s="17">
        <v>1E-07</v>
      </c>
      <c r="AN102" s="17">
        <v>1E-07</v>
      </c>
      <c r="AO102" s="17">
        <v>1E-07</v>
      </c>
      <c r="AP102" s="17">
        <v>1E-07</v>
      </c>
      <c r="AQ102" s="17">
        <v>1E-07</v>
      </c>
      <c r="AR102" s="17">
        <v>1E-07</v>
      </c>
      <c r="AS102" s="17">
        <v>1E-07</v>
      </c>
      <c r="AT102" s="17">
        <v>1E-07</v>
      </c>
      <c r="AU102" s="17">
        <v>1E-07</v>
      </c>
      <c r="AV102" s="17">
        <v>1E-07</v>
      </c>
      <c r="AW102" s="17">
        <v>1E-07</v>
      </c>
      <c r="AX102" s="17">
        <v>1E-07</v>
      </c>
      <c r="AY102" s="17">
        <v>1E-07</v>
      </c>
      <c r="AZ102" s="17">
        <v>1E-07</v>
      </c>
      <c r="BA102" s="17">
        <v>1E-07</v>
      </c>
      <c r="BB102" s="17">
        <v>1E-07</v>
      </c>
      <c r="BC102" s="17">
        <v>1E-07</v>
      </c>
      <c r="BD102" s="17">
        <v>1E-07</v>
      </c>
      <c r="BE102" s="17">
        <v>1E-07</v>
      </c>
      <c r="BF102" s="17">
        <v>1E-07</v>
      </c>
      <c r="BG102" s="17">
        <v>1E-07</v>
      </c>
      <c r="BH102" s="17">
        <v>1E-07</v>
      </c>
      <c r="BI102" s="17">
        <v>1E-07</v>
      </c>
    </row>
    <row r="103" spans="1:61" ht="12.75">
      <c r="A103" s="16">
        <v>79</v>
      </c>
      <c r="B103" s="17">
        <v>1E-07</v>
      </c>
      <c r="C103" s="17">
        <v>1E-07</v>
      </c>
      <c r="D103" s="17">
        <v>1E-07</v>
      </c>
      <c r="E103" s="17">
        <v>1E-07</v>
      </c>
      <c r="F103" s="17">
        <v>1E-07</v>
      </c>
      <c r="G103" s="17">
        <v>1E-07</v>
      </c>
      <c r="H103" s="17">
        <v>1E-07</v>
      </c>
      <c r="I103" s="17">
        <v>1E-07</v>
      </c>
      <c r="J103" s="17">
        <v>1E-07</v>
      </c>
      <c r="K103" s="17">
        <v>1E-07</v>
      </c>
      <c r="L103" s="17">
        <v>1E-07</v>
      </c>
      <c r="M103" s="17">
        <v>1E-07</v>
      </c>
      <c r="N103" s="17">
        <v>1E-07</v>
      </c>
      <c r="O103" s="17">
        <v>1E-07</v>
      </c>
      <c r="P103" s="17">
        <v>1E-07</v>
      </c>
      <c r="Q103" s="17">
        <v>1E-07</v>
      </c>
      <c r="R103" s="17">
        <v>1E-07</v>
      </c>
      <c r="S103" s="17">
        <v>1E-07</v>
      </c>
      <c r="T103" s="17">
        <v>1E-07</v>
      </c>
      <c r="U103" s="17">
        <v>1E-07</v>
      </c>
      <c r="V103" s="17">
        <v>1E-07</v>
      </c>
      <c r="W103" s="17">
        <v>1E-07</v>
      </c>
      <c r="X103" s="17">
        <v>1E-07</v>
      </c>
      <c r="Y103" s="17">
        <v>1E-07</v>
      </c>
      <c r="Z103" s="17">
        <v>1E-07</v>
      </c>
      <c r="AA103" s="17">
        <v>1E-07</v>
      </c>
      <c r="AB103" s="17">
        <v>1E-07</v>
      </c>
      <c r="AC103" s="17">
        <v>1E-07</v>
      </c>
      <c r="AD103" s="17">
        <v>1E-07</v>
      </c>
      <c r="AE103" s="17">
        <v>1E-07</v>
      </c>
      <c r="AF103" s="17">
        <v>1E-07</v>
      </c>
      <c r="AG103" s="17">
        <v>1E-07</v>
      </c>
      <c r="AH103" s="17">
        <v>1E-07</v>
      </c>
      <c r="AI103" s="17">
        <v>1E-07</v>
      </c>
      <c r="AJ103" s="17">
        <v>1E-07</v>
      </c>
      <c r="AK103" s="17">
        <v>1E-07</v>
      </c>
      <c r="AL103" s="17">
        <v>1E-07</v>
      </c>
      <c r="AM103" s="17">
        <v>1E-07</v>
      </c>
      <c r="AN103" s="17">
        <v>1E-07</v>
      </c>
      <c r="AO103" s="17">
        <v>1E-07</v>
      </c>
      <c r="AP103" s="17">
        <v>1E-07</v>
      </c>
      <c r="AQ103" s="17">
        <v>1E-07</v>
      </c>
      <c r="AR103" s="17">
        <v>1E-07</v>
      </c>
      <c r="AS103" s="17">
        <v>1E-07</v>
      </c>
      <c r="AT103" s="17">
        <v>1E-07</v>
      </c>
      <c r="AU103" s="17">
        <v>1E-07</v>
      </c>
      <c r="AV103" s="17">
        <v>1E-07</v>
      </c>
      <c r="AW103" s="17">
        <v>1E-07</v>
      </c>
      <c r="AX103" s="17">
        <v>1E-07</v>
      </c>
      <c r="AY103" s="17">
        <v>1E-07</v>
      </c>
      <c r="AZ103" s="17">
        <v>1E-07</v>
      </c>
      <c r="BA103" s="17">
        <v>1E-07</v>
      </c>
      <c r="BB103" s="17">
        <v>1E-07</v>
      </c>
      <c r="BC103" s="17">
        <v>1E-07</v>
      </c>
      <c r="BD103" s="17">
        <v>1E-07</v>
      </c>
      <c r="BE103" s="17">
        <v>1E-07</v>
      </c>
      <c r="BF103" s="17">
        <v>1E-07</v>
      </c>
      <c r="BG103" s="17">
        <v>1E-07</v>
      </c>
      <c r="BH103" s="17">
        <v>1E-07</v>
      </c>
      <c r="BI103" s="17">
        <v>1E-07</v>
      </c>
    </row>
    <row r="104" spans="1:61" ht="12.75">
      <c r="A104" s="16">
        <v>80</v>
      </c>
      <c r="B104" s="17">
        <v>1E-07</v>
      </c>
      <c r="C104" s="17">
        <v>1E-07</v>
      </c>
      <c r="D104" s="17">
        <v>1E-07</v>
      </c>
      <c r="E104" s="17">
        <v>1E-07</v>
      </c>
      <c r="F104" s="17">
        <v>1E-07</v>
      </c>
      <c r="G104" s="17">
        <v>1E-07</v>
      </c>
      <c r="H104" s="17">
        <v>1E-07</v>
      </c>
      <c r="I104" s="17">
        <v>1E-07</v>
      </c>
      <c r="J104" s="17">
        <v>1E-07</v>
      </c>
      <c r="K104" s="17">
        <v>1E-07</v>
      </c>
      <c r="L104" s="17">
        <v>1E-07</v>
      </c>
      <c r="M104" s="17">
        <v>1E-07</v>
      </c>
      <c r="N104" s="17">
        <v>1E-07</v>
      </c>
      <c r="O104" s="17">
        <v>1E-07</v>
      </c>
      <c r="P104" s="17">
        <v>1E-07</v>
      </c>
      <c r="Q104" s="17">
        <v>1E-07</v>
      </c>
      <c r="R104" s="17">
        <v>1E-07</v>
      </c>
      <c r="S104" s="17">
        <v>1E-07</v>
      </c>
      <c r="T104" s="17">
        <v>1E-07</v>
      </c>
      <c r="U104" s="17">
        <v>1E-07</v>
      </c>
      <c r="V104" s="17">
        <v>1E-07</v>
      </c>
      <c r="W104" s="17">
        <v>1E-07</v>
      </c>
      <c r="X104" s="17">
        <v>1E-07</v>
      </c>
      <c r="Y104" s="17">
        <v>1E-07</v>
      </c>
      <c r="Z104" s="17">
        <v>1E-07</v>
      </c>
      <c r="AA104" s="17">
        <v>1E-07</v>
      </c>
      <c r="AB104" s="17">
        <v>1E-07</v>
      </c>
      <c r="AC104" s="17">
        <v>1E-07</v>
      </c>
      <c r="AD104" s="17">
        <v>1E-07</v>
      </c>
      <c r="AE104" s="17">
        <v>1E-07</v>
      </c>
      <c r="AF104" s="17">
        <v>1E-07</v>
      </c>
      <c r="AG104" s="17">
        <v>1E-07</v>
      </c>
      <c r="AH104" s="17">
        <v>1E-07</v>
      </c>
      <c r="AI104" s="17">
        <v>1E-07</v>
      </c>
      <c r="AJ104" s="17">
        <v>1E-07</v>
      </c>
      <c r="AK104" s="17">
        <v>1E-07</v>
      </c>
      <c r="AL104" s="17">
        <v>1E-07</v>
      </c>
      <c r="AM104" s="17">
        <v>1E-07</v>
      </c>
      <c r="AN104" s="17">
        <v>1E-07</v>
      </c>
      <c r="AO104" s="17">
        <v>1E-07</v>
      </c>
      <c r="AP104" s="17">
        <v>1E-07</v>
      </c>
      <c r="AQ104" s="17">
        <v>1E-07</v>
      </c>
      <c r="AR104" s="17">
        <v>1E-07</v>
      </c>
      <c r="AS104" s="17">
        <v>1E-07</v>
      </c>
      <c r="AT104" s="17">
        <v>1E-07</v>
      </c>
      <c r="AU104" s="17">
        <v>1E-07</v>
      </c>
      <c r="AV104" s="17">
        <v>1E-07</v>
      </c>
      <c r="AW104" s="17">
        <v>1E-07</v>
      </c>
      <c r="AX104" s="17">
        <v>1E-07</v>
      </c>
      <c r="AY104" s="17">
        <v>1E-07</v>
      </c>
      <c r="AZ104" s="17">
        <v>1E-07</v>
      </c>
      <c r="BA104" s="17">
        <v>1E-07</v>
      </c>
      <c r="BB104" s="17">
        <v>1E-07</v>
      </c>
      <c r="BC104" s="17">
        <v>1E-07</v>
      </c>
      <c r="BD104" s="17">
        <v>1E-07</v>
      </c>
      <c r="BE104" s="17">
        <v>1E-07</v>
      </c>
      <c r="BF104" s="17">
        <v>1E-07</v>
      </c>
      <c r="BG104" s="17">
        <v>1E-07</v>
      </c>
      <c r="BH104" s="17">
        <v>1E-07</v>
      </c>
      <c r="BI104" s="17">
        <v>1E-07</v>
      </c>
    </row>
    <row r="105" spans="1:61" ht="12.75">
      <c r="A105" s="16">
        <v>81</v>
      </c>
      <c r="B105" s="17">
        <v>1E-07</v>
      </c>
      <c r="C105" s="17">
        <v>1E-07</v>
      </c>
      <c r="D105" s="17">
        <v>1E-07</v>
      </c>
      <c r="E105" s="17">
        <v>1E-07</v>
      </c>
      <c r="F105" s="17">
        <v>1E-07</v>
      </c>
      <c r="G105" s="17">
        <v>1E-07</v>
      </c>
      <c r="H105" s="17">
        <v>1E-07</v>
      </c>
      <c r="I105" s="17">
        <v>1E-07</v>
      </c>
      <c r="J105" s="17">
        <v>1E-07</v>
      </c>
      <c r="K105" s="17">
        <v>1E-07</v>
      </c>
      <c r="L105" s="17">
        <v>1E-07</v>
      </c>
      <c r="M105" s="17">
        <v>1E-07</v>
      </c>
      <c r="N105" s="17">
        <v>1E-07</v>
      </c>
      <c r="O105" s="17">
        <v>1E-07</v>
      </c>
      <c r="P105" s="17">
        <v>1E-07</v>
      </c>
      <c r="Q105" s="17">
        <v>1E-07</v>
      </c>
      <c r="R105" s="17">
        <v>1E-07</v>
      </c>
      <c r="S105" s="17">
        <v>1E-07</v>
      </c>
      <c r="T105" s="17">
        <v>1E-07</v>
      </c>
      <c r="U105" s="17">
        <v>1E-07</v>
      </c>
      <c r="V105" s="17">
        <v>1E-07</v>
      </c>
      <c r="W105" s="17">
        <v>1E-07</v>
      </c>
      <c r="X105" s="17">
        <v>1E-07</v>
      </c>
      <c r="Y105" s="17">
        <v>1E-07</v>
      </c>
      <c r="Z105" s="17">
        <v>1E-07</v>
      </c>
      <c r="AA105" s="17">
        <v>1E-07</v>
      </c>
      <c r="AB105" s="17">
        <v>1E-07</v>
      </c>
      <c r="AC105" s="17">
        <v>1E-07</v>
      </c>
      <c r="AD105" s="17">
        <v>1E-07</v>
      </c>
      <c r="AE105" s="17">
        <v>1E-07</v>
      </c>
      <c r="AF105" s="17">
        <v>1E-07</v>
      </c>
      <c r="AG105" s="17">
        <v>1E-07</v>
      </c>
      <c r="AH105" s="17">
        <v>1E-07</v>
      </c>
      <c r="AI105" s="17">
        <v>1E-07</v>
      </c>
      <c r="AJ105" s="17">
        <v>1E-07</v>
      </c>
      <c r="AK105" s="17">
        <v>1E-07</v>
      </c>
      <c r="AL105" s="17">
        <v>1E-07</v>
      </c>
      <c r="AM105" s="17">
        <v>1E-07</v>
      </c>
      <c r="AN105" s="17">
        <v>1E-07</v>
      </c>
      <c r="AO105" s="17">
        <v>1E-07</v>
      </c>
      <c r="AP105" s="17">
        <v>1E-07</v>
      </c>
      <c r="AQ105" s="17">
        <v>1E-07</v>
      </c>
      <c r="AR105" s="17">
        <v>1E-07</v>
      </c>
      <c r="AS105" s="17">
        <v>1E-07</v>
      </c>
      <c r="AT105" s="17">
        <v>1E-07</v>
      </c>
      <c r="AU105" s="17">
        <v>1E-07</v>
      </c>
      <c r="AV105" s="17">
        <v>1E-07</v>
      </c>
      <c r="AW105" s="17">
        <v>1E-07</v>
      </c>
      <c r="AX105" s="17">
        <v>1E-07</v>
      </c>
      <c r="AY105" s="17">
        <v>1E-07</v>
      </c>
      <c r="AZ105" s="17">
        <v>1E-07</v>
      </c>
      <c r="BA105" s="17">
        <v>1E-07</v>
      </c>
      <c r="BB105" s="17">
        <v>1E-07</v>
      </c>
      <c r="BC105" s="17">
        <v>1E-07</v>
      </c>
      <c r="BD105" s="17">
        <v>1E-07</v>
      </c>
      <c r="BE105" s="17">
        <v>1E-07</v>
      </c>
      <c r="BF105" s="17">
        <v>1E-07</v>
      </c>
      <c r="BG105" s="17">
        <v>1E-07</v>
      </c>
      <c r="BH105" s="17">
        <v>1E-07</v>
      </c>
      <c r="BI105" s="17">
        <v>1E-07</v>
      </c>
    </row>
    <row r="106" spans="1:61" ht="12.75">
      <c r="A106" s="16">
        <v>82</v>
      </c>
      <c r="B106" s="17">
        <v>1E-07</v>
      </c>
      <c r="C106" s="17">
        <v>1E-07</v>
      </c>
      <c r="D106" s="17">
        <v>1E-07</v>
      </c>
      <c r="E106" s="17">
        <v>1E-07</v>
      </c>
      <c r="F106" s="17">
        <v>1E-07</v>
      </c>
      <c r="G106" s="17">
        <v>1E-07</v>
      </c>
      <c r="H106" s="17">
        <v>1E-07</v>
      </c>
      <c r="I106" s="17">
        <v>1E-07</v>
      </c>
      <c r="J106" s="17">
        <v>1E-07</v>
      </c>
      <c r="K106" s="17">
        <v>1E-07</v>
      </c>
      <c r="L106" s="17">
        <v>1E-07</v>
      </c>
      <c r="M106" s="17">
        <v>1E-07</v>
      </c>
      <c r="N106" s="17">
        <v>1E-07</v>
      </c>
      <c r="O106" s="17">
        <v>1E-07</v>
      </c>
      <c r="P106" s="17">
        <v>1E-07</v>
      </c>
      <c r="Q106" s="17">
        <v>1E-07</v>
      </c>
      <c r="R106" s="17">
        <v>1E-07</v>
      </c>
      <c r="S106" s="17">
        <v>1E-07</v>
      </c>
      <c r="T106" s="17">
        <v>1E-07</v>
      </c>
      <c r="U106" s="17">
        <v>1E-07</v>
      </c>
      <c r="V106" s="17">
        <v>1E-07</v>
      </c>
      <c r="W106" s="17">
        <v>1E-07</v>
      </c>
      <c r="X106" s="17">
        <v>1E-07</v>
      </c>
      <c r="Y106" s="17">
        <v>1E-07</v>
      </c>
      <c r="Z106" s="17">
        <v>1E-07</v>
      </c>
      <c r="AA106" s="17">
        <v>1E-07</v>
      </c>
      <c r="AB106" s="17">
        <v>1E-07</v>
      </c>
      <c r="AC106" s="17">
        <v>1E-07</v>
      </c>
      <c r="AD106" s="17">
        <v>1E-07</v>
      </c>
      <c r="AE106" s="17">
        <v>1E-07</v>
      </c>
      <c r="AF106" s="17">
        <v>1E-07</v>
      </c>
      <c r="AG106" s="17">
        <v>1E-07</v>
      </c>
      <c r="AH106" s="17">
        <v>1E-07</v>
      </c>
      <c r="AI106" s="17">
        <v>1E-07</v>
      </c>
      <c r="AJ106" s="17">
        <v>1E-07</v>
      </c>
      <c r="AK106" s="17">
        <v>1E-07</v>
      </c>
      <c r="AL106" s="17">
        <v>1E-07</v>
      </c>
      <c r="AM106" s="17">
        <v>1E-07</v>
      </c>
      <c r="AN106" s="17">
        <v>1E-07</v>
      </c>
      <c r="AO106" s="17">
        <v>1E-07</v>
      </c>
      <c r="AP106" s="17">
        <v>1E-07</v>
      </c>
      <c r="AQ106" s="17">
        <v>1E-07</v>
      </c>
      <c r="AR106" s="17">
        <v>1E-07</v>
      </c>
      <c r="AS106" s="17">
        <v>1E-07</v>
      </c>
      <c r="AT106" s="17">
        <v>1E-07</v>
      </c>
      <c r="AU106" s="17">
        <v>1E-07</v>
      </c>
      <c r="AV106" s="17">
        <v>1E-07</v>
      </c>
      <c r="AW106" s="17">
        <v>1E-07</v>
      </c>
      <c r="AX106" s="17">
        <v>1E-07</v>
      </c>
      <c r="AY106" s="17">
        <v>1E-07</v>
      </c>
      <c r="AZ106" s="17">
        <v>1E-07</v>
      </c>
      <c r="BA106" s="17">
        <v>1E-07</v>
      </c>
      <c r="BB106" s="17">
        <v>1E-07</v>
      </c>
      <c r="BC106" s="17">
        <v>1E-07</v>
      </c>
      <c r="BD106" s="17">
        <v>1E-07</v>
      </c>
      <c r="BE106" s="17">
        <v>1E-07</v>
      </c>
      <c r="BF106" s="17">
        <v>1E-07</v>
      </c>
      <c r="BG106" s="17">
        <v>1E-07</v>
      </c>
      <c r="BH106" s="17">
        <v>1E-07</v>
      </c>
      <c r="BI106" s="17">
        <v>1E-07</v>
      </c>
    </row>
    <row r="107" spans="1:61" ht="12.75">
      <c r="A107" s="16">
        <v>83</v>
      </c>
      <c r="B107" s="17">
        <v>1E-07</v>
      </c>
      <c r="C107" s="17">
        <v>1E-07</v>
      </c>
      <c r="D107" s="17">
        <v>1E-07</v>
      </c>
      <c r="E107" s="17">
        <v>1E-07</v>
      </c>
      <c r="F107" s="17">
        <v>1E-07</v>
      </c>
      <c r="G107" s="17">
        <v>1E-07</v>
      </c>
      <c r="H107" s="17">
        <v>1E-07</v>
      </c>
      <c r="I107" s="17">
        <v>1E-07</v>
      </c>
      <c r="J107" s="17">
        <v>1E-07</v>
      </c>
      <c r="K107" s="17">
        <v>1E-07</v>
      </c>
      <c r="L107" s="17">
        <v>1E-07</v>
      </c>
      <c r="M107" s="17">
        <v>1E-07</v>
      </c>
      <c r="N107" s="17">
        <v>1E-07</v>
      </c>
      <c r="O107" s="17">
        <v>1E-07</v>
      </c>
      <c r="P107" s="17">
        <v>1E-07</v>
      </c>
      <c r="Q107" s="17">
        <v>1E-07</v>
      </c>
      <c r="R107" s="17">
        <v>1E-07</v>
      </c>
      <c r="S107" s="17">
        <v>1E-07</v>
      </c>
      <c r="T107" s="17">
        <v>1E-07</v>
      </c>
      <c r="U107" s="17">
        <v>1E-07</v>
      </c>
      <c r="V107" s="17">
        <v>1E-07</v>
      </c>
      <c r="W107" s="17">
        <v>1E-07</v>
      </c>
      <c r="X107" s="17">
        <v>1E-07</v>
      </c>
      <c r="Y107" s="17">
        <v>1E-07</v>
      </c>
      <c r="Z107" s="17">
        <v>1E-07</v>
      </c>
      <c r="AA107" s="17">
        <v>1E-07</v>
      </c>
      <c r="AB107" s="17">
        <v>1E-07</v>
      </c>
      <c r="AC107" s="17">
        <v>1E-07</v>
      </c>
      <c r="AD107" s="17">
        <v>1E-07</v>
      </c>
      <c r="AE107" s="17">
        <v>1E-07</v>
      </c>
      <c r="AF107" s="17">
        <v>1E-07</v>
      </c>
      <c r="AG107" s="17">
        <v>1E-07</v>
      </c>
      <c r="AH107" s="17">
        <v>1E-07</v>
      </c>
      <c r="AI107" s="17">
        <v>1E-07</v>
      </c>
      <c r="AJ107" s="17">
        <v>1E-07</v>
      </c>
      <c r="AK107" s="17">
        <v>1E-07</v>
      </c>
      <c r="AL107" s="17">
        <v>1E-07</v>
      </c>
      <c r="AM107" s="17">
        <v>1E-07</v>
      </c>
      <c r="AN107" s="17">
        <v>1E-07</v>
      </c>
      <c r="AO107" s="17">
        <v>1E-07</v>
      </c>
      <c r="AP107" s="17">
        <v>1E-07</v>
      </c>
      <c r="AQ107" s="17">
        <v>1E-07</v>
      </c>
      <c r="AR107" s="17">
        <v>1E-07</v>
      </c>
      <c r="AS107" s="17">
        <v>1E-07</v>
      </c>
      <c r="AT107" s="17">
        <v>1E-07</v>
      </c>
      <c r="AU107" s="17">
        <v>1E-07</v>
      </c>
      <c r="AV107" s="17">
        <v>1E-07</v>
      </c>
      <c r="AW107" s="17">
        <v>1E-07</v>
      </c>
      <c r="AX107" s="17">
        <v>1E-07</v>
      </c>
      <c r="AY107" s="17">
        <v>1E-07</v>
      </c>
      <c r="AZ107" s="17">
        <v>1E-07</v>
      </c>
      <c r="BA107" s="17">
        <v>1E-07</v>
      </c>
      <c r="BB107" s="17">
        <v>1E-07</v>
      </c>
      <c r="BC107" s="17">
        <v>1E-07</v>
      </c>
      <c r="BD107" s="17">
        <v>1E-07</v>
      </c>
      <c r="BE107" s="17">
        <v>1E-07</v>
      </c>
      <c r="BF107" s="17">
        <v>1E-07</v>
      </c>
      <c r="BG107" s="17">
        <v>1E-07</v>
      </c>
      <c r="BH107" s="17">
        <v>1E-07</v>
      </c>
      <c r="BI107" s="17">
        <v>1E-07</v>
      </c>
    </row>
    <row r="108" spans="1:61" ht="12.75">
      <c r="A108" s="16">
        <v>84</v>
      </c>
      <c r="B108" s="17">
        <v>1E-07</v>
      </c>
      <c r="C108" s="17">
        <v>1E-07</v>
      </c>
      <c r="D108" s="17">
        <v>1E-07</v>
      </c>
      <c r="E108" s="17">
        <v>1E-07</v>
      </c>
      <c r="F108" s="17">
        <v>1E-07</v>
      </c>
      <c r="G108" s="17">
        <v>1E-07</v>
      </c>
      <c r="H108" s="17">
        <v>1E-07</v>
      </c>
      <c r="I108" s="17">
        <v>1E-07</v>
      </c>
      <c r="J108" s="17">
        <v>1E-07</v>
      </c>
      <c r="K108" s="17">
        <v>1E-07</v>
      </c>
      <c r="L108" s="17">
        <v>1E-07</v>
      </c>
      <c r="M108" s="17">
        <v>1E-07</v>
      </c>
      <c r="N108" s="17">
        <v>1E-07</v>
      </c>
      <c r="O108" s="17">
        <v>1E-07</v>
      </c>
      <c r="P108" s="17">
        <v>1E-07</v>
      </c>
      <c r="Q108" s="17">
        <v>1E-07</v>
      </c>
      <c r="R108" s="17">
        <v>1E-07</v>
      </c>
      <c r="S108" s="17">
        <v>1E-07</v>
      </c>
      <c r="T108" s="17">
        <v>1E-07</v>
      </c>
      <c r="U108" s="17">
        <v>1E-07</v>
      </c>
      <c r="V108" s="17">
        <v>1E-07</v>
      </c>
      <c r="W108" s="17">
        <v>1E-07</v>
      </c>
      <c r="X108" s="17">
        <v>1E-07</v>
      </c>
      <c r="Y108" s="17">
        <v>1E-07</v>
      </c>
      <c r="Z108" s="17">
        <v>1E-07</v>
      </c>
      <c r="AA108" s="17">
        <v>1E-07</v>
      </c>
      <c r="AB108" s="17">
        <v>1E-07</v>
      </c>
      <c r="AC108" s="17">
        <v>1E-07</v>
      </c>
      <c r="AD108" s="17">
        <v>1E-07</v>
      </c>
      <c r="AE108" s="17">
        <v>1E-07</v>
      </c>
      <c r="AF108" s="17">
        <v>1E-07</v>
      </c>
      <c r="AG108" s="17">
        <v>1E-07</v>
      </c>
      <c r="AH108" s="17">
        <v>1E-07</v>
      </c>
      <c r="AI108" s="17">
        <v>1E-07</v>
      </c>
      <c r="AJ108" s="17">
        <v>1E-07</v>
      </c>
      <c r="AK108" s="17">
        <v>1E-07</v>
      </c>
      <c r="AL108" s="17">
        <v>1E-07</v>
      </c>
      <c r="AM108" s="17">
        <v>1E-07</v>
      </c>
      <c r="AN108" s="17">
        <v>1E-07</v>
      </c>
      <c r="AO108" s="17">
        <v>1E-07</v>
      </c>
      <c r="AP108" s="17">
        <v>1E-07</v>
      </c>
      <c r="AQ108" s="17">
        <v>1E-07</v>
      </c>
      <c r="AR108" s="17">
        <v>1E-07</v>
      </c>
      <c r="AS108" s="17">
        <v>1E-07</v>
      </c>
      <c r="AT108" s="17">
        <v>1E-07</v>
      </c>
      <c r="AU108" s="17">
        <v>1E-07</v>
      </c>
      <c r="AV108" s="17">
        <v>1E-07</v>
      </c>
      <c r="AW108" s="17">
        <v>1E-07</v>
      </c>
      <c r="AX108" s="17">
        <v>1E-07</v>
      </c>
      <c r="AY108" s="17">
        <v>1E-07</v>
      </c>
      <c r="AZ108" s="17">
        <v>1E-07</v>
      </c>
      <c r="BA108" s="17">
        <v>1E-07</v>
      </c>
      <c r="BB108" s="17">
        <v>1E-07</v>
      </c>
      <c r="BC108" s="17">
        <v>1E-07</v>
      </c>
      <c r="BD108" s="17">
        <v>1E-07</v>
      </c>
      <c r="BE108" s="17">
        <v>1E-07</v>
      </c>
      <c r="BF108" s="17">
        <v>1E-07</v>
      </c>
      <c r="BG108" s="17">
        <v>1E-07</v>
      </c>
      <c r="BH108" s="17">
        <v>1E-07</v>
      </c>
      <c r="BI108" s="17">
        <v>1E-07</v>
      </c>
    </row>
    <row r="109" spans="1:61" ht="12.75">
      <c r="A109" s="16">
        <v>85</v>
      </c>
      <c r="B109" s="17">
        <v>1E-07</v>
      </c>
      <c r="C109" s="17">
        <v>1E-07</v>
      </c>
      <c r="D109" s="17">
        <v>1E-07</v>
      </c>
      <c r="E109" s="17">
        <v>1E-07</v>
      </c>
      <c r="F109" s="17">
        <v>1E-07</v>
      </c>
      <c r="G109" s="17">
        <v>1E-07</v>
      </c>
      <c r="H109" s="17">
        <v>1E-07</v>
      </c>
      <c r="I109" s="17">
        <v>1E-07</v>
      </c>
      <c r="J109" s="17">
        <v>1E-07</v>
      </c>
      <c r="K109" s="17">
        <v>1E-07</v>
      </c>
      <c r="L109" s="17">
        <v>1E-07</v>
      </c>
      <c r="M109" s="17">
        <v>1E-07</v>
      </c>
      <c r="N109" s="17">
        <v>1E-07</v>
      </c>
      <c r="O109" s="17">
        <v>1E-07</v>
      </c>
      <c r="P109" s="17">
        <v>1E-07</v>
      </c>
      <c r="Q109" s="17">
        <v>1E-07</v>
      </c>
      <c r="R109" s="17">
        <v>1E-07</v>
      </c>
      <c r="S109" s="17">
        <v>1E-07</v>
      </c>
      <c r="T109" s="17">
        <v>1E-07</v>
      </c>
      <c r="U109" s="17">
        <v>1E-07</v>
      </c>
      <c r="V109" s="17">
        <v>1E-07</v>
      </c>
      <c r="W109" s="17">
        <v>1E-07</v>
      </c>
      <c r="X109" s="17">
        <v>1E-07</v>
      </c>
      <c r="Y109" s="17">
        <v>1E-07</v>
      </c>
      <c r="Z109" s="17">
        <v>1E-07</v>
      </c>
      <c r="AA109" s="17">
        <v>1E-07</v>
      </c>
      <c r="AB109" s="17">
        <v>1E-07</v>
      </c>
      <c r="AC109" s="17">
        <v>1E-07</v>
      </c>
      <c r="AD109" s="17">
        <v>1E-07</v>
      </c>
      <c r="AE109" s="17">
        <v>1E-07</v>
      </c>
      <c r="AF109" s="17">
        <v>1E-07</v>
      </c>
      <c r="AG109" s="17">
        <v>1E-07</v>
      </c>
      <c r="AH109" s="17">
        <v>1E-07</v>
      </c>
      <c r="AI109" s="17">
        <v>1E-07</v>
      </c>
      <c r="AJ109" s="17">
        <v>1E-07</v>
      </c>
      <c r="AK109" s="17">
        <v>1E-07</v>
      </c>
      <c r="AL109" s="17">
        <v>1E-07</v>
      </c>
      <c r="AM109" s="17">
        <v>1E-07</v>
      </c>
      <c r="AN109" s="17">
        <v>1E-07</v>
      </c>
      <c r="AO109" s="17">
        <v>1E-07</v>
      </c>
      <c r="AP109" s="17">
        <v>1E-07</v>
      </c>
      <c r="AQ109" s="17">
        <v>1E-07</v>
      </c>
      <c r="AR109" s="17">
        <v>1E-07</v>
      </c>
      <c r="AS109" s="17">
        <v>1E-07</v>
      </c>
      <c r="AT109" s="17">
        <v>1E-07</v>
      </c>
      <c r="AU109" s="17">
        <v>1E-07</v>
      </c>
      <c r="AV109" s="17">
        <v>1E-07</v>
      </c>
      <c r="AW109" s="17">
        <v>1E-07</v>
      </c>
      <c r="AX109" s="17">
        <v>1E-07</v>
      </c>
      <c r="AY109" s="17">
        <v>1E-07</v>
      </c>
      <c r="AZ109" s="17">
        <v>1E-07</v>
      </c>
      <c r="BA109" s="17">
        <v>1E-07</v>
      </c>
      <c r="BB109" s="17">
        <v>1E-07</v>
      </c>
      <c r="BC109" s="17">
        <v>1E-07</v>
      </c>
      <c r="BD109" s="17">
        <v>1E-07</v>
      </c>
      <c r="BE109" s="17">
        <v>1E-07</v>
      </c>
      <c r="BF109" s="17">
        <v>1E-07</v>
      </c>
      <c r="BG109" s="17">
        <v>1E-07</v>
      </c>
      <c r="BH109" s="17">
        <v>1E-07</v>
      </c>
      <c r="BI109" s="17">
        <v>1E-07</v>
      </c>
    </row>
    <row r="110" spans="1:61" ht="12.75">
      <c r="A110" s="16">
        <v>86</v>
      </c>
      <c r="B110" s="17">
        <v>1E-07</v>
      </c>
      <c r="C110" s="17">
        <v>1E-07</v>
      </c>
      <c r="D110" s="17">
        <v>1E-07</v>
      </c>
      <c r="E110" s="17">
        <v>1E-07</v>
      </c>
      <c r="F110" s="17">
        <v>1E-07</v>
      </c>
      <c r="G110" s="17">
        <v>1E-07</v>
      </c>
      <c r="H110" s="17">
        <v>1E-07</v>
      </c>
      <c r="I110" s="17">
        <v>1E-07</v>
      </c>
      <c r="J110" s="17">
        <v>1E-07</v>
      </c>
      <c r="K110" s="17">
        <v>1E-07</v>
      </c>
      <c r="L110" s="17">
        <v>1E-07</v>
      </c>
      <c r="M110" s="17">
        <v>1E-07</v>
      </c>
      <c r="N110" s="17">
        <v>1E-07</v>
      </c>
      <c r="O110" s="17">
        <v>1E-07</v>
      </c>
      <c r="P110" s="17">
        <v>1E-07</v>
      </c>
      <c r="Q110" s="17">
        <v>1E-07</v>
      </c>
      <c r="R110" s="17">
        <v>1E-07</v>
      </c>
      <c r="S110" s="17">
        <v>1E-07</v>
      </c>
      <c r="T110" s="17">
        <v>1E-07</v>
      </c>
      <c r="U110" s="17">
        <v>1E-07</v>
      </c>
      <c r="V110" s="17">
        <v>1E-07</v>
      </c>
      <c r="W110" s="17">
        <v>1E-07</v>
      </c>
      <c r="X110" s="17">
        <v>1E-07</v>
      </c>
      <c r="Y110" s="17">
        <v>1E-07</v>
      </c>
      <c r="Z110" s="17">
        <v>1E-07</v>
      </c>
      <c r="AA110" s="17">
        <v>1E-07</v>
      </c>
      <c r="AB110" s="17">
        <v>1E-07</v>
      </c>
      <c r="AC110" s="17">
        <v>1E-07</v>
      </c>
      <c r="AD110" s="17">
        <v>1E-07</v>
      </c>
      <c r="AE110" s="17">
        <v>1E-07</v>
      </c>
      <c r="AF110" s="17">
        <v>1E-07</v>
      </c>
      <c r="AG110" s="17">
        <v>1E-07</v>
      </c>
      <c r="AH110" s="17">
        <v>1E-07</v>
      </c>
      <c r="AI110" s="17">
        <v>1E-07</v>
      </c>
      <c r="AJ110" s="17">
        <v>1E-07</v>
      </c>
      <c r="AK110" s="17">
        <v>1E-07</v>
      </c>
      <c r="AL110" s="17">
        <v>1E-07</v>
      </c>
      <c r="AM110" s="17">
        <v>1E-07</v>
      </c>
      <c r="AN110" s="17">
        <v>1E-07</v>
      </c>
      <c r="AO110" s="17">
        <v>1E-07</v>
      </c>
      <c r="AP110" s="17">
        <v>1E-07</v>
      </c>
      <c r="AQ110" s="17">
        <v>1E-07</v>
      </c>
      <c r="AR110" s="17">
        <v>1E-07</v>
      </c>
      <c r="AS110" s="17">
        <v>1E-07</v>
      </c>
      <c r="AT110" s="17">
        <v>1E-07</v>
      </c>
      <c r="AU110" s="17">
        <v>1E-07</v>
      </c>
      <c r="AV110" s="17">
        <v>1E-07</v>
      </c>
      <c r="AW110" s="17">
        <v>1E-07</v>
      </c>
      <c r="AX110" s="17">
        <v>1E-07</v>
      </c>
      <c r="AY110" s="17">
        <v>1E-07</v>
      </c>
      <c r="AZ110" s="17">
        <v>1E-07</v>
      </c>
      <c r="BA110" s="17">
        <v>1E-07</v>
      </c>
      <c r="BB110" s="17">
        <v>1E-07</v>
      </c>
      <c r="BC110" s="17">
        <v>1E-07</v>
      </c>
      <c r="BD110" s="17">
        <v>1E-07</v>
      </c>
      <c r="BE110" s="17">
        <v>1E-07</v>
      </c>
      <c r="BF110" s="17">
        <v>1E-07</v>
      </c>
      <c r="BG110" s="17">
        <v>1E-07</v>
      </c>
      <c r="BH110" s="17">
        <v>1E-07</v>
      </c>
      <c r="BI110" s="17">
        <v>1E-07</v>
      </c>
    </row>
    <row r="111" spans="1:61" ht="12.75">
      <c r="A111" s="16">
        <v>87</v>
      </c>
      <c r="B111" s="17">
        <v>1E-07</v>
      </c>
      <c r="C111" s="17">
        <v>1E-07</v>
      </c>
      <c r="D111" s="17">
        <v>1E-07</v>
      </c>
      <c r="E111" s="17">
        <v>1E-07</v>
      </c>
      <c r="F111" s="17">
        <v>1E-07</v>
      </c>
      <c r="G111" s="17">
        <v>1E-07</v>
      </c>
      <c r="H111" s="17">
        <v>1E-07</v>
      </c>
      <c r="I111" s="17">
        <v>1E-07</v>
      </c>
      <c r="J111" s="17">
        <v>1E-07</v>
      </c>
      <c r="K111" s="17">
        <v>1E-07</v>
      </c>
      <c r="L111" s="17">
        <v>1E-07</v>
      </c>
      <c r="M111" s="17">
        <v>1E-07</v>
      </c>
      <c r="N111" s="17">
        <v>1E-07</v>
      </c>
      <c r="O111" s="17">
        <v>1E-07</v>
      </c>
      <c r="P111" s="17">
        <v>1E-07</v>
      </c>
      <c r="Q111" s="17">
        <v>1E-07</v>
      </c>
      <c r="R111" s="17">
        <v>1E-07</v>
      </c>
      <c r="S111" s="17">
        <v>1E-07</v>
      </c>
      <c r="T111" s="17">
        <v>1E-07</v>
      </c>
      <c r="U111" s="17">
        <v>1E-07</v>
      </c>
      <c r="V111" s="17">
        <v>1E-07</v>
      </c>
      <c r="W111" s="17">
        <v>1E-07</v>
      </c>
      <c r="X111" s="17">
        <v>1E-07</v>
      </c>
      <c r="Y111" s="17">
        <v>1E-07</v>
      </c>
      <c r="Z111" s="17">
        <v>1E-07</v>
      </c>
      <c r="AA111" s="17">
        <v>1E-07</v>
      </c>
      <c r="AB111" s="17">
        <v>1E-07</v>
      </c>
      <c r="AC111" s="17">
        <v>1E-07</v>
      </c>
      <c r="AD111" s="17">
        <v>1E-07</v>
      </c>
      <c r="AE111" s="17">
        <v>1E-07</v>
      </c>
      <c r="AF111" s="17">
        <v>1E-07</v>
      </c>
      <c r="AG111" s="17">
        <v>1E-07</v>
      </c>
      <c r="AH111" s="17">
        <v>1E-07</v>
      </c>
      <c r="AI111" s="17">
        <v>1E-07</v>
      </c>
      <c r="AJ111" s="17">
        <v>1E-07</v>
      </c>
      <c r="AK111" s="17">
        <v>1E-07</v>
      </c>
      <c r="AL111" s="17">
        <v>1E-07</v>
      </c>
      <c r="AM111" s="17">
        <v>1E-07</v>
      </c>
      <c r="AN111" s="17">
        <v>1E-07</v>
      </c>
      <c r="AO111" s="17">
        <v>1E-07</v>
      </c>
      <c r="AP111" s="17">
        <v>1E-07</v>
      </c>
      <c r="AQ111" s="17">
        <v>1E-07</v>
      </c>
      <c r="AR111" s="17">
        <v>1E-07</v>
      </c>
      <c r="AS111" s="17">
        <v>1E-07</v>
      </c>
      <c r="AT111" s="17">
        <v>1E-07</v>
      </c>
      <c r="AU111" s="17">
        <v>1E-07</v>
      </c>
      <c r="AV111" s="17">
        <v>1E-07</v>
      </c>
      <c r="AW111" s="17">
        <v>1E-07</v>
      </c>
      <c r="AX111" s="17">
        <v>1E-07</v>
      </c>
      <c r="AY111" s="17">
        <v>1E-07</v>
      </c>
      <c r="AZ111" s="17">
        <v>1E-07</v>
      </c>
      <c r="BA111" s="17">
        <v>1E-07</v>
      </c>
      <c r="BB111" s="17">
        <v>1E-07</v>
      </c>
      <c r="BC111" s="17">
        <v>1E-07</v>
      </c>
      <c r="BD111" s="17">
        <v>1E-07</v>
      </c>
      <c r="BE111" s="17">
        <v>1E-07</v>
      </c>
      <c r="BF111" s="17">
        <v>1E-07</v>
      </c>
      <c r="BG111" s="17">
        <v>1E-07</v>
      </c>
      <c r="BH111" s="17">
        <v>1E-07</v>
      </c>
      <c r="BI111" s="17">
        <v>1E-07</v>
      </c>
    </row>
    <row r="112" spans="1:61" ht="12.75">
      <c r="A112" s="16">
        <v>88</v>
      </c>
      <c r="B112" s="17">
        <v>1E-07</v>
      </c>
      <c r="C112" s="17">
        <v>1E-07</v>
      </c>
      <c r="D112" s="17">
        <v>1E-07</v>
      </c>
      <c r="E112" s="17">
        <v>1E-07</v>
      </c>
      <c r="F112" s="17">
        <v>1E-07</v>
      </c>
      <c r="G112" s="17">
        <v>1E-07</v>
      </c>
      <c r="H112" s="17">
        <v>1E-07</v>
      </c>
      <c r="I112" s="17">
        <v>1E-07</v>
      </c>
      <c r="J112" s="17">
        <v>1E-07</v>
      </c>
      <c r="K112" s="17">
        <v>1E-07</v>
      </c>
      <c r="L112" s="17">
        <v>1E-07</v>
      </c>
      <c r="M112" s="17">
        <v>1E-07</v>
      </c>
      <c r="N112" s="17">
        <v>1E-07</v>
      </c>
      <c r="O112" s="17">
        <v>1E-07</v>
      </c>
      <c r="P112" s="17">
        <v>1E-07</v>
      </c>
      <c r="Q112" s="17">
        <v>1E-07</v>
      </c>
      <c r="R112" s="17">
        <v>1E-07</v>
      </c>
      <c r="S112" s="17">
        <v>1E-07</v>
      </c>
      <c r="T112" s="17">
        <v>1E-07</v>
      </c>
      <c r="U112" s="17">
        <v>1E-07</v>
      </c>
      <c r="V112" s="17">
        <v>1E-07</v>
      </c>
      <c r="W112" s="17">
        <v>1E-07</v>
      </c>
      <c r="X112" s="17">
        <v>1E-07</v>
      </c>
      <c r="Y112" s="17">
        <v>1E-07</v>
      </c>
      <c r="Z112" s="17">
        <v>1E-07</v>
      </c>
      <c r="AA112" s="17">
        <v>1E-07</v>
      </c>
      <c r="AB112" s="17">
        <v>1E-07</v>
      </c>
      <c r="AC112" s="17">
        <v>1E-07</v>
      </c>
      <c r="AD112" s="17">
        <v>1E-07</v>
      </c>
      <c r="AE112" s="17">
        <v>1E-07</v>
      </c>
      <c r="AF112" s="17">
        <v>1E-07</v>
      </c>
      <c r="AG112" s="17">
        <v>1E-07</v>
      </c>
      <c r="AH112" s="17">
        <v>1E-07</v>
      </c>
      <c r="AI112" s="17">
        <v>1E-07</v>
      </c>
      <c r="AJ112" s="17">
        <v>1E-07</v>
      </c>
      <c r="AK112" s="17">
        <v>1E-07</v>
      </c>
      <c r="AL112" s="17">
        <v>1E-07</v>
      </c>
      <c r="AM112" s="17">
        <v>1E-07</v>
      </c>
      <c r="AN112" s="17">
        <v>1E-07</v>
      </c>
      <c r="AO112" s="17">
        <v>1E-07</v>
      </c>
      <c r="AP112" s="17">
        <v>1E-07</v>
      </c>
      <c r="AQ112" s="17">
        <v>1E-07</v>
      </c>
      <c r="AR112" s="17">
        <v>1E-07</v>
      </c>
      <c r="AS112" s="17">
        <v>1E-07</v>
      </c>
      <c r="AT112" s="17">
        <v>1E-07</v>
      </c>
      <c r="AU112" s="17">
        <v>1E-07</v>
      </c>
      <c r="AV112" s="17">
        <v>1E-07</v>
      </c>
      <c r="AW112" s="17">
        <v>1E-07</v>
      </c>
      <c r="AX112" s="17">
        <v>1E-07</v>
      </c>
      <c r="AY112" s="17">
        <v>1E-07</v>
      </c>
      <c r="AZ112" s="17">
        <v>1E-07</v>
      </c>
      <c r="BA112" s="17">
        <v>1E-07</v>
      </c>
      <c r="BB112" s="17">
        <v>1E-07</v>
      </c>
      <c r="BC112" s="17">
        <v>1E-07</v>
      </c>
      <c r="BD112" s="17">
        <v>1E-07</v>
      </c>
      <c r="BE112" s="17">
        <v>1E-07</v>
      </c>
      <c r="BF112" s="17">
        <v>1E-07</v>
      </c>
      <c r="BG112" s="17">
        <v>1E-07</v>
      </c>
      <c r="BH112" s="17">
        <v>1E-07</v>
      </c>
      <c r="BI112" s="17">
        <v>1E-07</v>
      </c>
    </row>
    <row r="113" spans="1:61" ht="12.75">
      <c r="A113" s="16">
        <v>89</v>
      </c>
      <c r="B113" s="17">
        <v>1E-07</v>
      </c>
      <c r="C113" s="17">
        <v>1E-07</v>
      </c>
      <c r="D113" s="17">
        <v>1E-07</v>
      </c>
      <c r="E113" s="17">
        <v>1E-07</v>
      </c>
      <c r="F113" s="17">
        <v>1E-07</v>
      </c>
      <c r="G113" s="17">
        <v>1E-07</v>
      </c>
      <c r="H113" s="17">
        <v>1E-07</v>
      </c>
      <c r="I113" s="17">
        <v>1E-07</v>
      </c>
      <c r="J113" s="17">
        <v>1E-07</v>
      </c>
      <c r="K113" s="17">
        <v>1E-07</v>
      </c>
      <c r="L113" s="17">
        <v>1E-07</v>
      </c>
      <c r="M113" s="17">
        <v>1E-07</v>
      </c>
      <c r="N113" s="17">
        <v>1E-07</v>
      </c>
      <c r="O113" s="17">
        <v>1E-07</v>
      </c>
      <c r="P113" s="17">
        <v>1E-07</v>
      </c>
      <c r="Q113" s="17">
        <v>1E-07</v>
      </c>
      <c r="R113" s="17">
        <v>1E-07</v>
      </c>
      <c r="S113" s="17">
        <v>1E-07</v>
      </c>
      <c r="T113" s="17">
        <v>1E-07</v>
      </c>
      <c r="U113" s="17">
        <v>1E-07</v>
      </c>
      <c r="V113" s="17">
        <v>1E-07</v>
      </c>
      <c r="W113" s="17">
        <v>1E-07</v>
      </c>
      <c r="X113" s="17">
        <v>1E-07</v>
      </c>
      <c r="Y113" s="17">
        <v>1E-07</v>
      </c>
      <c r="Z113" s="17">
        <v>1E-07</v>
      </c>
      <c r="AA113" s="17">
        <v>1E-07</v>
      </c>
      <c r="AB113" s="17">
        <v>1E-07</v>
      </c>
      <c r="AC113" s="17">
        <v>1E-07</v>
      </c>
      <c r="AD113" s="17">
        <v>1E-07</v>
      </c>
      <c r="AE113" s="17">
        <v>1E-07</v>
      </c>
      <c r="AF113" s="17">
        <v>1E-07</v>
      </c>
      <c r="AG113" s="17">
        <v>1E-07</v>
      </c>
      <c r="AH113" s="17">
        <v>1E-07</v>
      </c>
      <c r="AI113" s="17">
        <v>1E-07</v>
      </c>
      <c r="AJ113" s="17">
        <v>1E-07</v>
      </c>
      <c r="AK113" s="17">
        <v>1E-07</v>
      </c>
      <c r="AL113" s="17">
        <v>1E-07</v>
      </c>
      <c r="AM113" s="17">
        <v>1E-07</v>
      </c>
      <c r="AN113" s="17">
        <v>1E-07</v>
      </c>
      <c r="AO113" s="17">
        <v>1E-07</v>
      </c>
      <c r="AP113" s="17">
        <v>1E-07</v>
      </c>
      <c r="AQ113" s="17">
        <v>1E-07</v>
      </c>
      <c r="AR113" s="17">
        <v>1E-07</v>
      </c>
      <c r="AS113" s="17">
        <v>1E-07</v>
      </c>
      <c r="AT113" s="17">
        <v>1E-07</v>
      </c>
      <c r="AU113" s="17">
        <v>1E-07</v>
      </c>
      <c r="AV113" s="17">
        <v>1E-07</v>
      </c>
      <c r="AW113" s="17">
        <v>1E-07</v>
      </c>
      <c r="AX113" s="17">
        <v>1E-07</v>
      </c>
      <c r="AY113" s="17">
        <v>1E-07</v>
      </c>
      <c r="AZ113" s="17">
        <v>1E-07</v>
      </c>
      <c r="BA113" s="17">
        <v>1E-07</v>
      </c>
      <c r="BB113" s="17">
        <v>1E-07</v>
      </c>
      <c r="BC113" s="17">
        <v>1E-07</v>
      </c>
      <c r="BD113" s="17">
        <v>1E-07</v>
      </c>
      <c r="BE113" s="17">
        <v>1E-07</v>
      </c>
      <c r="BF113" s="17">
        <v>1E-07</v>
      </c>
      <c r="BG113" s="17">
        <v>1E-07</v>
      </c>
      <c r="BH113" s="17">
        <v>1E-07</v>
      </c>
      <c r="BI113" s="17">
        <v>1E-07</v>
      </c>
    </row>
    <row r="114" spans="1:61" ht="12.75">
      <c r="A114" s="16">
        <v>90</v>
      </c>
      <c r="B114" s="17">
        <v>1E-07</v>
      </c>
      <c r="C114" s="17">
        <v>1E-07</v>
      </c>
      <c r="D114" s="17">
        <v>1E-07</v>
      </c>
      <c r="E114" s="17">
        <v>1E-07</v>
      </c>
      <c r="F114" s="17">
        <v>1E-07</v>
      </c>
      <c r="G114" s="17">
        <v>1E-07</v>
      </c>
      <c r="H114" s="17">
        <v>1E-07</v>
      </c>
      <c r="I114" s="17">
        <v>1E-07</v>
      </c>
      <c r="J114" s="17">
        <v>1E-07</v>
      </c>
      <c r="K114" s="17">
        <v>1E-07</v>
      </c>
      <c r="L114" s="17">
        <v>1E-07</v>
      </c>
      <c r="M114" s="17">
        <v>1E-07</v>
      </c>
      <c r="N114" s="17">
        <v>1E-07</v>
      </c>
      <c r="O114" s="17">
        <v>1E-07</v>
      </c>
      <c r="P114" s="17">
        <v>1E-07</v>
      </c>
      <c r="Q114" s="17">
        <v>1E-07</v>
      </c>
      <c r="R114" s="17">
        <v>1E-07</v>
      </c>
      <c r="S114" s="17">
        <v>1E-07</v>
      </c>
      <c r="T114" s="17">
        <v>1E-07</v>
      </c>
      <c r="U114" s="17">
        <v>1E-07</v>
      </c>
      <c r="V114" s="17">
        <v>1E-07</v>
      </c>
      <c r="W114" s="17">
        <v>1E-07</v>
      </c>
      <c r="X114" s="17">
        <v>1E-07</v>
      </c>
      <c r="Y114" s="17">
        <v>1E-07</v>
      </c>
      <c r="Z114" s="17">
        <v>1E-07</v>
      </c>
      <c r="AA114" s="17">
        <v>1E-07</v>
      </c>
      <c r="AB114" s="17">
        <v>1E-07</v>
      </c>
      <c r="AC114" s="17">
        <v>1E-07</v>
      </c>
      <c r="AD114" s="17">
        <v>1E-07</v>
      </c>
      <c r="AE114" s="17">
        <v>1E-07</v>
      </c>
      <c r="AF114" s="17">
        <v>1E-07</v>
      </c>
      <c r="AG114" s="17">
        <v>1E-07</v>
      </c>
      <c r="AH114" s="17">
        <v>1E-07</v>
      </c>
      <c r="AI114" s="17">
        <v>1E-07</v>
      </c>
      <c r="AJ114" s="17">
        <v>1E-07</v>
      </c>
      <c r="AK114" s="17">
        <v>1E-07</v>
      </c>
      <c r="AL114" s="17">
        <v>1E-07</v>
      </c>
      <c r="AM114" s="17">
        <v>1E-07</v>
      </c>
      <c r="AN114" s="17">
        <v>1E-07</v>
      </c>
      <c r="AO114" s="17">
        <v>1E-07</v>
      </c>
      <c r="AP114" s="17">
        <v>1E-07</v>
      </c>
      <c r="AQ114" s="17">
        <v>1E-07</v>
      </c>
      <c r="AR114" s="17">
        <v>1E-07</v>
      </c>
      <c r="AS114" s="17">
        <v>1E-07</v>
      </c>
      <c r="AT114" s="17">
        <v>1E-07</v>
      </c>
      <c r="AU114" s="17">
        <v>1E-07</v>
      </c>
      <c r="AV114" s="17">
        <v>1E-07</v>
      </c>
      <c r="AW114" s="17">
        <v>1E-07</v>
      </c>
      <c r="AX114" s="17">
        <v>1E-07</v>
      </c>
      <c r="AY114" s="17">
        <v>1E-07</v>
      </c>
      <c r="AZ114" s="17">
        <v>1E-07</v>
      </c>
      <c r="BA114" s="17">
        <v>1E-07</v>
      </c>
      <c r="BB114" s="17">
        <v>1E-07</v>
      </c>
      <c r="BC114" s="17">
        <v>1E-07</v>
      </c>
      <c r="BD114" s="17">
        <v>1E-07</v>
      </c>
      <c r="BE114" s="17">
        <v>1E-07</v>
      </c>
      <c r="BF114" s="17">
        <v>1E-07</v>
      </c>
      <c r="BG114" s="17">
        <v>1E-07</v>
      </c>
      <c r="BH114" s="17">
        <v>1E-07</v>
      </c>
      <c r="BI114" s="17">
        <v>1E-07</v>
      </c>
    </row>
    <row r="115" spans="1:61" ht="12.75">
      <c r="A115" s="16">
        <v>91</v>
      </c>
      <c r="B115" s="17">
        <v>1E-07</v>
      </c>
      <c r="C115" s="17">
        <v>1E-07</v>
      </c>
      <c r="D115" s="17">
        <v>1E-07</v>
      </c>
      <c r="E115" s="17">
        <v>1E-07</v>
      </c>
      <c r="F115" s="17">
        <v>1E-07</v>
      </c>
      <c r="G115" s="17">
        <v>1E-07</v>
      </c>
      <c r="H115" s="17">
        <v>1E-07</v>
      </c>
      <c r="I115" s="17">
        <v>1E-07</v>
      </c>
      <c r="J115" s="17">
        <v>1E-07</v>
      </c>
      <c r="K115" s="17">
        <v>1E-07</v>
      </c>
      <c r="L115" s="17">
        <v>1E-07</v>
      </c>
      <c r="M115" s="17">
        <v>1E-07</v>
      </c>
      <c r="N115" s="17">
        <v>1E-07</v>
      </c>
      <c r="O115" s="17">
        <v>1E-07</v>
      </c>
      <c r="P115" s="17">
        <v>1E-07</v>
      </c>
      <c r="Q115" s="17">
        <v>1E-07</v>
      </c>
      <c r="R115" s="17">
        <v>1E-07</v>
      </c>
      <c r="S115" s="17">
        <v>1E-07</v>
      </c>
      <c r="T115" s="17">
        <v>1E-07</v>
      </c>
      <c r="U115" s="17">
        <v>1E-07</v>
      </c>
      <c r="V115" s="17">
        <v>1E-07</v>
      </c>
      <c r="W115" s="17">
        <v>1E-07</v>
      </c>
      <c r="X115" s="17">
        <v>1E-07</v>
      </c>
      <c r="Y115" s="17">
        <v>1E-07</v>
      </c>
      <c r="Z115" s="17">
        <v>1E-07</v>
      </c>
      <c r="AA115" s="17">
        <v>1E-07</v>
      </c>
      <c r="AB115" s="17">
        <v>1E-07</v>
      </c>
      <c r="AC115" s="17">
        <v>1E-07</v>
      </c>
      <c r="AD115" s="17">
        <v>1E-07</v>
      </c>
      <c r="AE115" s="17">
        <v>1E-07</v>
      </c>
      <c r="AF115" s="17">
        <v>1E-07</v>
      </c>
      <c r="AG115" s="17">
        <v>1E-07</v>
      </c>
      <c r="AH115" s="17">
        <v>1E-07</v>
      </c>
      <c r="AI115" s="17">
        <v>1E-07</v>
      </c>
      <c r="AJ115" s="17">
        <v>1E-07</v>
      </c>
      <c r="AK115" s="17">
        <v>1E-07</v>
      </c>
      <c r="AL115" s="17">
        <v>1E-07</v>
      </c>
      <c r="AM115" s="17">
        <v>1E-07</v>
      </c>
      <c r="AN115" s="17">
        <v>1E-07</v>
      </c>
      <c r="AO115" s="17">
        <v>1E-07</v>
      </c>
      <c r="AP115" s="17">
        <v>1E-07</v>
      </c>
      <c r="AQ115" s="17">
        <v>1E-07</v>
      </c>
      <c r="AR115" s="17">
        <v>1E-07</v>
      </c>
      <c r="AS115" s="17">
        <v>1E-07</v>
      </c>
      <c r="AT115" s="17">
        <v>1E-07</v>
      </c>
      <c r="AU115" s="17">
        <v>1E-07</v>
      </c>
      <c r="AV115" s="17">
        <v>1E-07</v>
      </c>
      <c r="AW115" s="17">
        <v>1E-07</v>
      </c>
      <c r="AX115" s="17">
        <v>1E-07</v>
      </c>
      <c r="AY115" s="17">
        <v>1E-07</v>
      </c>
      <c r="AZ115" s="17">
        <v>1E-07</v>
      </c>
      <c r="BA115" s="17">
        <v>1E-07</v>
      </c>
      <c r="BB115" s="17">
        <v>1E-07</v>
      </c>
      <c r="BC115" s="17">
        <v>1E-07</v>
      </c>
      <c r="BD115" s="17">
        <v>1E-07</v>
      </c>
      <c r="BE115" s="17">
        <v>1E-07</v>
      </c>
      <c r="BF115" s="17">
        <v>1E-07</v>
      </c>
      <c r="BG115" s="17">
        <v>1E-07</v>
      </c>
      <c r="BH115" s="17">
        <v>1E-07</v>
      </c>
      <c r="BI115" s="17">
        <v>1E-07</v>
      </c>
    </row>
    <row r="116" spans="1:61" ht="12.75">
      <c r="A116" s="16">
        <v>92</v>
      </c>
      <c r="B116" s="17">
        <v>1E-07</v>
      </c>
      <c r="C116" s="17">
        <v>1E-07</v>
      </c>
      <c r="D116" s="17">
        <v>1E-07</v>
      </c>
      <c r="E116" s="17">
        <v>1E-07</v>
      </c>
      <c r="F116" s="17">
        <v>1E-07</v>
      </c>
      <c r="G116" s="17">
        <v>1E-07</v>
      </c>
      <c r="H116" s="17">
        <v>1E-07</v>
      </c>
      <c r="I116" s="17">
        <v>1E-07</v>
      </c>
      <c r="J116" s="17">
        <v>1E-07</v>
      </c>
      <c r="K116" s="17">
        <v>1E-07</v>
      </c>
      <c r="L116" s="17">
        <v>1E-07</v>
      </c>
      <c r="M116" s="17">
        <v>1E-07</v>
      </c>
      <c r="N116" s="17">
        <v>1E-07</v>
      </c>
      <c r="O116" s="17">
        <v>1E-07</v>
      </c>
      <c r="P116" s="17">
        <v>1E-07</v>
      </c>
      <c r="Q116" s="17">
        <v>1E-07</v>
      </c>
      <c r="R116" s="17">
        <v>1E-07</v>
      </c>
      <c r="S116" s="17">
        <v>1E-07</v>
      </c>
      <c r="T116" s="17">
        <v>1E-07</v>
      </c>
      <c r="U116" s="17">
        <v>1E-07</v>
      </c>
      <c r="V116" s="17">
        <v>1E-07</v>
      </c>
      <c r="W116" s="17">
        <v>1E-07</v>
      </c>
      <c r="X116" s="17">
        <v>1E-07</v>
      </c>
      <c r="Y116" s="17">
        <v>1E-07</v>
      </c>
      <c r="Z116" s="17">
        <v>1E-07</v>
      </c>
      <c r="AA116" s="17">
        <v>1E-07</v>
      </c>
      <c r="AB116" s="17">
        <v>1E-07</v>
      </c>
      <c r="AC116" s="17">
        <v>1E-07</v>
      </c>
      <c r="AD116" s="17">
        <v>1E-07</v>
      </c>
      <c r="AE116" s="17">
        <v>1E-07</v>
      </c>
      <c r="AF116" s="17">
        <v>1E-07</v>
      </c>
      <c r="AG116" s="17">
        <v>1E-07</v>
      </c>
      <c r="AH116" s="17">
        <v>1E-07</v>
      </c>
      <c r="AI116" s="17">
        <v>1E-07</v>
      </c>
      <c r="AJ116" s="17">
        <v>1E-07</v>
      </c>
      <c r="AK116" s="17">
        <v>1E-07</v>
      </c>
      <c r="AL116" s="17">
        <v>1E-07</v>
      </c>
      <c r="AM116" s="17">
        <v>1E-07</v>
      </c>
      <c r="AN116" s="17">
        <v>1E-07</v>
      </c>
      <c r="AO116" s="17">
        <v>1E-07</v>
      </c>
      <c r="AP116" s="17">
        <v>1E-07</v>
      </c>
      <c r="AQ116" s="17">
        <v>1E-07</v>
      </c>
      <c r="AR116" s="17">
        <v>1E-07</v>
      </c>
      <c r="AS116" s="17">
        <v>1E-07</v>
      </c>
      <c r="AT116" s="17">
        <v>1E-07</v>
      </c>
      <c r="AU116" s="17">
        <v>1E-07</v>
      </c>
      <c r="AV116" s="17">
        <v>1E-07</v>
      </c>
      <c r="AW116" s="17">
        <v>1E-07</v>
      </c>
      <c r="AX116" s="17">
        <v>1E-07</v>
      </c>
      <c r="AY116" s="17">
        <v>1E-07</v>
      </c>
      <c r="AZ116" s="17">
        <v>1E-07</v>
      </c>
      <c r="BA116" s="17">
        <v>1E-07</v>
      </c>
      <c r="BB116" s="17">
        <v>1E-07</v>
      </c>
      <c r="BC116" s="17">
        <v>1E-07</v>
      </c>
      <c r="BD116" s="17">
        <v>1E-07</v>
      </c>
      <c r="BE116" s="17">
        <v>1E-07</v>
      </c>
      <c r="BF116" s="17">
        <v>1E-07</v>
      </c>
      <c r="BG116" s="17">
        <v>1E-07</v>
      </c>
      <c r="BH116" s="17">
        <v>1E-07</v>
      </c>
      <c r="BI116" s="17">
        <v>1E-07</v>
      </c>
    </row>
    <row r="117" spans="1:61" ht="12.75">
      <c r="A117" s="16">
        <v>93</v>
      </c>
      <c r="B117" s="17">
        <v>1E-07</v>
      </c>
      <c r="C117" s="17">
        <v>1E-07</v>
      </c>
      <c r="D117" s="17">
        <v>1E-07</v>
      </c>
      <c r="E117" s="17">
        <v>1E-07</v>
      </c>
      <c r="F117" s="17">
        <v>1E-07</v>
      </c>
      <c r="G117" s="17">
        <v>1E-07</v>
      </c>
      <c r="H117" s="17">
        <v>1E-07</v>
      </c>
      <c r="I117" s="17">
        <v>1E-07</v>
      </c>
      <c r="J117" s="17">
        <v>1E-07</v>
      </c>
      <c r="K117" s="17">
        <v>1E-07</v>
      </c>
      <c r="L117" s="17">
        <v>1E-07</v>
      </c>
      <c r="M117" s="17">
        <v>1E-07</v>
      </c>
      <c r="N117" s="17">
        <v>1E-07</v>
      </c>
      <c r="O117" s="17">
        <v>1E-07</v>
      </c>
      <c r="P117" s="17">
        <v>1E-07</v>
      </c>
      <c r="Q117" s="17">
        <v>1E-07</v>
      </c>
      <c r="R117" s="17">
        <v>1E-07</v>
      </c>
      <c r="S117" s="17">
        <v>1E-07</v>
      </c>
      <c r="T117" s="17">
        <v>1E-07</v>
      </c>
      <c r="U117" s="17">
        <v>1E-07</v>
      </c>
      <c r="V117" s="17">
        <v>1E-07</v>
      </c>
      <c r="W117" s="17">
        <v>1E-07</v>
      </c>
      <c r="X117" s="17">
        <v>1E-07</v>
      </c>
      <c r="Y117" s="17">
        <v>1E-07</v>
      </c>
      <c r="Z117" s="17">
        <v>1E-07</v>
      </c>
      <c r="AA117" s="17">
        <v>1E-07</v>
      </c>
      <c r="AB117" s="17">
        <v>1E-07</v>
      </c>
      <c r="AC117" s="17">
        <v>1E-07</v>
      </c>
      <c r="AD117" s="17">
        <v>1E-07</v>
      </c>
      <c r="AE117" s="17">
        <v>1E-07</v>
      </c>
      <c r="AF117" s="17">
        <v>1E-07</v>
      </c>
      <c r="AG117" s="17">
        <v>1E-07</v>
      </c>
      <c r="AH117" s="17">
        <v>1E-07</v>
      </c>
      <c r="AI117" s="17">
        <v>1E-07</v>
      </c>
      <c r="AJ117" s="17">
        <v>1E-07</v>
      </c>
      <c r="AK117" s="17">
        <v>1E-07</v>
      </c>
      <c r="AL117" s="17">
        <v>1E-07</v>
      </c>
      <c r="AM117" s="17">
        <v>1E-07</v>
      </c>
      <c r="AN117" s="17">
        <v>1E-07</v>
      </c>
      <c r="AO117" s="17">
        <v>1E-07</v>
      </c>
      <c r="AP117" s="17">
        <v>1E-07</v>
      </c>
      <c r="AQ117" s="17">
        <v>1E-07</v>
      </c>
      <c r="AR117" s="17">
        <v>1E-07</v>
      </c>
      <c r="AS117" s="17">
        <v>1E-07</v>
      </c>
      <c r="AT117" s="17">
        <v>1E-07</v>
      </c>
      <c r="AU117" s="17">
        <v>1E-07</v>
      </c>
      <c r="AV117" s="17">
        <v>1E-07</v>
      </c>
      <c r="AW117" s="17">
        <v>1E-07</v>
      </c>
      <c r="AX117" s="17">
        <v>1E-07</v>
      </c>
      <c r="AY117" s="17">
        <v>1E-07</v>
      </c>
      <c r="AZ117" s="17">
        <v>1E-07</v>
      </c>
      <c r="BA117" s="17">
        <v>1E-07</v>
      </c>
      <c r="BB117" s="17">
        <v>1E-07</v>
      </c>
      <c r="BC117" s="17">
        <v>1E-07</v>
      </c>
      <c r="BD117" s="17">
        <v>1E-07</v>
      </c>
      <c r="BE117" s="17">
        <v>1E-07</v>
      </c>
      <c r="BF117" s="17">
        <v>1E-07</v>
      </c>
      <c r="BG117" s="17">
        <v>1E-07</v>
      </c>
      <c r="BH117" s="17">
        <v>1E-07</v>
      </c>
      <c r="BI117" s="17">
        <v>1E-07</v>
      </c>
    </row>
    <row r="118" spans="1:61" ht="12.75">
      <c r="A118" s="16">
        <v>94</v>
      </c>
      <c r="B118" s="17">
        <v>1E-07</v>
      </c>
      <c r="C118" s="17">
        <v>1E-07</v>
      </c>
      <c r="D118" s="17">
        <v>1E-07</v>
      </c>
      <c r="E118" s="17">
        <v>1E-07</v>
      </c>
      <c r="F118" s="17">
        <v>1E-07</v>
      </c>
      <c r="G118" s="17">
        <v>1E-07</v>
      </c>
      <c r="H118" s="17">
        <v>1E-07</v>
      </c>
      <c r="I118" s="17">
        <v>1E-07</v>
      </c>
      <c r="J118" s="17">
        <v>1E-07</v>
      </c>
      <c r="K118" s="17">
        <v>1E-07</v>
      </c>
      <c r="L118" s="17">
        <v>1E-07</v>
      </c>
      <c r="M118" s="17">
        <v>1E-07</v>
      </c>
      <c r="N118" s="17">
        <v>1E-07</v>
      </c>
      <c r="O118" s="17">
        <v>1E-07</v>
      </c>
      <c r="P118" s="17">
        <v>1E-07</v>
      </c>
      <c r="Q118" s="17">
        <v>1E-07</v>
      </c>
      <c r="R118" s="17">
        <v>1E-07</v>
      </c>
      <c r="S118" s="17">
        <v>1E-07</v>
      </c>
      <c r="T118" s="17">
        <v>1E-07</v>
      </c>
      <c r="U118" s="17">
        <v>1E-07</v>
      </c>
      <c r="V118" s="17">
        <v>1E-07</v>
      </c>
      <c r="W118" s="17">
        <v>1E-07</v>
      </c>
      <c r="X118" s="17">
        <v>1E-07</v>
      </c>
      <c r="Y118" s="17">
        <v>1E-07</v>
      </c>
      <c r="Z118" s="17">
        <v>1E-07</v>
      </c>
      <c r="AA118" s="17">
        <v>1E-07</v>
      </c>
      <c r="AB118" s="17">
        <v>1E-07</v>
      </c>
      <c r="AC118" s="17">
        <v>1E-07</v>
      </c>
      <c r="AD118" s="17">
        <v>1E-07</v>
      </c>
      <c r="AE118" s="17">
        <v>1E-07</v>
      </c>
      <c r="AF118" s="17">
        <v>1E-07</v>
      </c>
      <c r="AG118" s="17">
        <v>1E-07</v>
      </c>
      <c r="AH118" s="17">
        <v>1E-07</v>
      </c>
      <c r="AI118" s="17">
        <v>1E-07</v>
      </c>
      <c r="AJ118" s="17">
        <v>1E-07</v>
      </c>
      <c r="AK118" s="17">
        <v>1E-07</v>
      </c>
      <c r="AL118" s="17">
        <v>1E-07</v>
      </c>
      <c r="AM118" s="17">
        <v>1E-07</v>
      </c>
      <c r="AN118" s="17">
        <v>1E-07</v>
      </c>
      <c r="AO118" s="17">
        <v>1E-07</v>
      </c>
      <c r="AP118" s="17">
        <v>1E-07</v>
      </c>
      <c r="AQ118" s="17">
        <v>1E-07</v>
      </c>
      <c r="AR118" s="17">
        <v>1E-07</v>
      </c>
      <c r="AS118" s="17">
        <v>1E-07</v>
      </c>
      <c r="AT118" s="17">
        <v>1E-07</v>
      </c>
      <c r="AU118" s="17">
        <v>1E-07</v>
      </c>
      <c r="AV118" s="17">
        <v>1E-07</v>
      </c>
      <c r="AW118" s="17">
        <v>1E-07</v>
      </c>
      <c r="AX118" s="17">
        <v>1E-07</v>
      </c>
      <c r="AY118" s="17">
        <v>1E-07</v>
      </c>
      <c r="AZ118" s="17">
        <v>1E-07</v>
      </c>
      <c r="BA118" s="17">
        <v>1E-07</v>
      </c>
      <c r="BB118" s="17">
        <v>1E-07</v>
      </c>
      <c r="BC118" s="17">
        <v>1E-07</v>
      </c>
      <c r="BD118" s="17">
        <v>1E-07</v>
      </c>
      <c r="BE118" s="17">
        <v>1E-07</v>
      </c>
      <c r="BF118" s="17">
        <v>1E-07</v>
      </c>
      <c r="BG118" s="17">
        <v>1E-07</v>
      </c>
      <c r="BH118" s="17">
        <v>1E-07</v>
      </c>
      <c r="BI118" s="17">
        <v>1E-07</v>
      </c>
    </row>
    <row r="119" spans="1:61" ht="12.75">
      <c r="A119" s="16">
        <v>95</v>
      </c>
      <c r="B119" s="17">
        <v>1E-07</v>
      </c>
      <c r="C119" s="17">
        <v>1E-07</v>
      </c>
      <c r="D119" s="17">
        <v>1E-07</v>
      </c>
      <c r="E119" s="17">
        <v>1E-07</v>
      </c>
      <c r="F119" s="17">
        <v>1E-07</v>
      </c>
      <c r="G119" s="17">
        <v>1E-07</v>
      </c>
      <c r="H119" s="17">
        <v>1E-07</v>
      </c>
      <c r="I119" s="17">
        <v>1E-07</v>
      </c>
      <c r="J119" s="17">
        <v>1E-07</v>
      </c>
      <c r="K119" s="17">
        <v>1E-07</v>
      </c>
      <c r="L119" s="17">
        <v>1E-07</v>
      </c>
      <c r="M119" s="17">
        <v>1E-07</v>
      </c>
      <c r="N119" s="17">
        <v>1E-07</v>
      </c>
      <c r="O119" s="17">
        <v>1E-07</v>
      </c>
      <c r="P119" s="17">
        <v>1E-07</v>
      </c>
      <c r="Q119" s="17">
        <v>1E-07</v>
      </c>
      <c r="R119" s="17">
        <v>1E-07</v>
      </c>
      <c r="S119" s="17">
        <v>1E-07</v>
      </c>
      <c r="T119" s="17">
        <v>1E-07</v>
      </c>
      <c r="U119" s="17">
        <v>1E-07</v>
      </c>
      <c r="V119" s="17">
        <v>1E-07</v>
      </c>
      <c r="W119" s="17">
        <v>1E-07</v>
      </c>
      <c r="X119" s="17">
        <v>1E-07</v>
      </c>
      <c r="Y119" s="17">
        <v>1E-07</v>
      </c>
      <c r="Z119" s="17">
        <v>1E-07</v>
      </c>
      <c r="AA119" s="17">
        <v>1E-07</v>
      </c>
      <c r="AB119" s="17">
        <v>1E-07</v>
      </c>
      <c r="AC119" s="17">
        <v>1E-07</v>
      </c>
      <c r="AD119" s="17">
        <v>1E-07</v>
      </c>
      <c r="AE119" s="17">
        <v>1E-07</v>
      </c>
      <c r="AF119" s="17">
        <v>1E-07</v>
      </c>
      <c r="AG119" s="17">
        <v>1E-07</v>
      </c>
      <c r="AH119" s="17">
        <v>1E-07</v>
      </c>
      <c r="AI119" s="17">
        <v>1E-07</v>
      </c>
      <c r="AJ119" s="17">
        <v>1E-07</v>
      </c>
      <c r="AK119" s="17">
        <v>1E-07</v>
      </c>
      <c r="AL119" s="17">
        <v>1E-07</v>
      </c>
      <c r="AM119" s="17">
        <v>1E-07</v>
      </c>
      <c r="AN119" s="17">
        <v>1E-07</v>
      </c>
      <c r="AO119" s="17">
        <v>1E-07</v>
      </c>
      <c r="AP119" s="17">
        <v>1E-07</v>
      </c>
      <c r="AQ119" s="17">
        <v>1E-07</v>
      </c>
      <c r="AR119" s="17">
        <v>1E-07</v>
      </c>
      <c r="AS119" s="17">
        <v>1E-07</v>
      </c>
      <c r="AT119" s="17">
        <v>1E-07</v>
      </c>
      <c r="AU119" s="17">
        <v>1E-07</v>
      </c>
      <c r="AV119" s="17">
        <v>1E-07</v>
      </c>
      <c r="AW119" s="17">
        <v>1E-07</v>
      </c>
      <c r="AX119" s="17">
        <v>1E-07</v>
      </c>
      <c r="AY119" s="17">
        <v>1E-07</v>
      </c>
      <c r="AZ119" s="17">
        <v>1E-07</v>
      </c>
      <c r="BA119" s="17">
        <v>1E-07</v>
      </c>
      <c r="BB119" s="17">
        <v>1E-07</v>
      </c>
      <c r="BC119" s="17">
        <v>1E-07</v>
      </c>
      <c r="BD119" s="17">
        <v>1E-07</v>
      </c>
      <c r="BE119" s="17">
        <v>1E-07</v>
      </c>
      <c r="BF119" s="17">
        <v>1E-07</v>
      </c>
      <c r="BG119" s="17">
        <v>1E-07</v>
      </c>
      <c r="BH119" s="17">
        <v>1E-07</v>
      </c>
      <c r="BI119" s="17">
        <v>1E-07</v>
      </c>
    </row>
    <row r="120" spans="1:61" ht="12.75">
      <c r="A120" s="16">
        <v>96</v>
      </c>
      <c r="B120" s="17">
        <v>1E-07</v>
      </c>
      <c r="C120" s="17">
        <v>1E-07</v>
      </c>
      <c r="D120" s="17">
        <v>1E-07</v>
      </c>
      <c r="E120" s="17">
        <v>1E-07</v>
      </c>
      <c r="F120" s="17">
        <v>1E-07</v>
      </c>
      <c r="G120" s="17">
        <v>1E-07</v>
      </c>
      <c r="H120" s="17">
        <v>1E-07</v>
      </c>
      <c r="I120" s="17">
        <v>1E-07</v>
      </c>
      <c r="J120" s="17">
        <v>1E-07</v>
      </c>
      <c r="K120" s="17">
        <v>1E-07</v>
      </c>
      <c r="L120" s="17">
        <v>1E-07</v>
      </c>
      <c r="M120" s="17">
        <v>1E-07</v>
      </c>
      <c r="N120" s="17">
        <v>1E-07</v>
      </c>
      <c r="O120" s="17">
        <v>1E-07</v>
      </c>
      <c r="P120" s="17">
        <v>1E-07</v>
      </c>
      <c r="Q120" s="17">
        <v>1E-07</v>
      </c>
      <c r="R120" s="17">
        <v>1E-07</v>
      </c>
      <c r="S120" s="17">
        <v>1E-07</v>
      </c>
      <c r="T120" s="17">
        <v>1E-07</v>
      </c>
      <c r="U120" s="17">
        <v>1E-07</v>
      </c>
      <c r="V120" s="17">
        <v>1E-07</v>
      </c>
      <c r="W120" s="17">
        <v>1E-07</v>
      </c>
      <c r="X120" s="17">
        <v>1E-07</v>
      </c>
      <c r="Y120" s="17">
        <v>1E-07</v>
      </c>
      <c r="Z120" s="17">
        <v>1E-07</v>
      </c>
      <c r="AA120" s="17">
        <v>1E-07</v>
      </c>
      <c r="AB120" s="17">
        <v>1E-07</v>
      </c>
      <c r="AC120" s="17">
        <v>1E-07</v>
      </c>
      <c r="AD120" s="17">
        <v>1E-07</v>
      </c>
      <c r="AE120" s="17">
        <v>1E-07</v>
      </c>
      <c r="AF120" s="17">
        <v>1E-07</v>
      </c>
      <c r="AG120" s="17">
        <v>1E-07</v>
      </c>
      <c r="AH120" s="17">
        <v>1E-07</v>
      </c>
      <c r="AI120" s="17">
        <v>1E-07</v>
      </c>
      <c r="AJ120" s="17">
        <v>1E-07</v>
      </c>
      <c r="AK120" s="17">
        <v>1E-07</v>
      </c>
      <c r="AL120" s="17">
        <v>1E-07</v>
      </c>
      <c r="AM120" s="17">
        <v>1E-07</v>
      </c>
      <c r="AN120" s="17">
        <v>1E-07</v>
      </c>
      <c r="AO120" s="17">
        <v>1E-07</v>
      </c>
      <c r="AP120" s="17">
        <v>1E-07</v>
      </c>
      <c r="AQ120" s="17">
        <v>1E-07</v>
      </c>
      <c r="AR120" s="17">
        <v>1E-07</v>
      </c>
      <c r="AS120" s="17">
        <v>1E-07</v>
      </c>
      <c r="AT120" s="17">
        <v>1E-07</v>
      </c>
      <c r="AU120" s="17">
        <v>1E-07</v>
      </c>
      <c r="AV120" s="17">
        <v>1E-07</v>
      </c>
      <c r="AW120" s="17">
        <v>1E-07</v>
      </c>
      <c r="AX120" s="17">
        <v>1E-07</v>
      </c>
      <c r="AY120" s="17">
        <v>1E-07</v>
      </c>
      <c r="AZ120" s="17">
        <v>1E-07</v>
      </c>
      <c r="BA120" s="17">
        <v>1E-07</v>
      </c>
      <c r="BB120" s="17">
        <v>1E-07</v>
      </c>
      <c r="BC120" s="17">
        <v>1E-07</v>
      </c>
      <c r="BD120" s="17">
        <v>1E-07</v>
      </c>
      <c r="BE120" s="17">
        <v>1E-07</v>
      </c>
      <c r="BF120" s="17">
        <v>1E-07</v>
      </c>
      <c r="BG120" s="17">
        <v>1E-07</v>
      </c>
      <c r="BH120" s="17">
        <v>1E-07</v>
      </c>
      <c r="BI120" s="17">
        <v>1E-07</v>
      </c>
    </row>
    <row r="121" spans="1:61" ht="12.75">
      <c r="A121" s="16">
        <v>97</v>
      </c>
      <c r="B121" s="17">
        <v>1E-07</v>
      </c>
      <c r="C121" s="17">
        <v>1E-07</v>
      </c>
      <c r="D121" s="17">
        <v>1E-07</v>
      </c>
      <c r="E121" s="17">
        <v>1E-07</v>
      </c>
      <c r="F121" s="17">
        <v>1E-07</v>
      </c>
      <c r="G121" s="17">
        <v>1E-07</v>
      </c>
      <c r="H121" s="17">
        <v>1E-07</v>
      </c>
      <c r="I121" s="17">
        <v>1E-07</v>
      </c>
      <c r="J121" s="17">
        <v>1E-07</v>
      </c>
      <c r="K121" s="17">
        <v>1E-07</v>
      </c>
      <c r="L121" s="17">
        <v>1E-07</v>
      </c>
      <c r="M121" s="17">
        <v>1E-07</v>
      </c>
      <c r="N121" s="17">
        <v>1E-07</v>
      </c>
      <c r="O121" s="17">
        <v>1E-07</v>
      </c>
      <c r="P121" s="17">
        <v>1E-07</v>
      </c>
      <c r="Q121" s="17">
        <v>1E-07</v>
      </c>
      <c r="R121" s="17">
        <v>1E-07</v>
      </c>
      <c r="S121" s="17">
        <v>1E-07</v>
      </c>
      <c r="T121" s="17">
        <v>1E-07</v>
      </c>
      <c r="U121" s="17">
        <v>1E-07</v>
      </c>
      <c r="V121" s="17">
        <v>1E-07</v>
      </c>
      <c r="W121" s="17">
        <v>1E-07</v>
      </c>
      <c r="X121" s="17">
        <v>1E-07</v>
      </c>
      <c r="Y121" s="17">
        <v>1E-07</v>
      </c>
      <c r="Z121" s="17">
        <v>1E-07</v>
      </c>
      <c r="AA121" s="17">
        <v>1E-07</v>
      </c>
      <c r="AB121" s="17">
        <v>1E-07</v>
      </c>
      <c r="AC121" s="17">
        <v>1E-07</v>
      </c>
      <c r="AD121" s="17">
        <v>1E-07</v>
      </c>
      <c r="AE121" s="17">
        <v>1E-07</v>
      </c>
      <c r="AF121" s="17">
        <v>1E-07</v>
      </c>
      <c r="AG121" s="17">
        <v>1E-07</v>
      </c>
      <c r="AH121" s="17">
        <v>1E-07</v>
      </c>
      <c r="AI121" s="17">
        <v>1E-07</v>
      </c>
      <c r="AJ121" s="17">
        <v>1E-07</v>
      </c>
      <c r="AK121" s="17">
        <v>1E-07</v>
      </c>
      <c r="AL121" s="17">
        <v>1E-07</v>
      </c>
      <c r="AM121" s="17">
        <v>1E-07</v>
      </c>
      <c r="AN121" s="17">
        <v>1E-07</v>
      </c>
      <c r="AO121" s="17">
        <v>1E-07</v>
      </c>
      <c r="AP121" s="17">
        <v>1E-07</v>
      </c>
      <c r="AQ121" s="17">
        <v>1E-07</v>
      </c>
      <c r="AR121" s="17">
        <v>1E-07</v>
      </c>
      <c r="AS121" s="17">
        <v>1E-07</v>
      </c>
      <c r="AT121" s="17">
        <v>1E-07</v>
      </c>
      <c r="AU121" s="17">
        <v>1E-07</v>
      </c>
      <c r="AV121" s="17">
        <v>1E-07</v>
      </c>
      <c r="AW121" s="17">
        <v>1E-07</v>
      </c>
      <c r="AX121" s="17">
        <v>1E-07</v>
      </c>
      <c r="AY121" s="17">
        <v>1E-07</v>
      </c>
      <c r="AZ121" s="17">
        <v>1E-07</v>
      </c>
      <c r="BA121" s="17">
        <v>1E-07</v>
      </c>
      <c r="BB121" s="17">
        <v>1E-07</v>
      </c>
      <c r="BC121" s="17">
        <v>1E-07</v>
      </c>
      <c r="BD121" s="17">
        <v>1E-07</v>
      </c>
      <c r="BE121" s="17">
        <v>1E-07</v>
      </c>
      <c r="BF121" s="17">
        <v>1E-07</v>
      </c>
      <c r="BG121" s="17">
        <v>1E-07</v>
      </c>
      <c r="BH121" s="17">
        <v>1E-07</v>
      </c>
      <c r="BI121" s="17">
        <v>1E-07</v>
      </c>
    </row>
    <row r="122" spans="1:61" ht="12.75">
      <c r="A122" s="16">
        <v>98</v>
      </c>
      <c r="B122" s="17">
        <v>1E-07</v>
      </c>
      <c r="C122" s="17">
        <v>1E-07</v>
      </c>
      <c r="D122" s="17">
        <v>1E-07</v>
      </c>
      <c r="E122" s="17">
        <v>1E-07</v>
      </c>
      <c r="F122" s="17">
        <v>1E-07</v>
      </c>
      <c r="G122" s="17">
        <v>1E-07</v>
      </c>
      <c r="H122" s="17">
        <v>1E-07</v>
      </c>
      <c r="I122" s="17">
        <v>1E-07</v>
      </c>
      <c r="J122" s="17">
        <v>1E-07</v>
      </c>
      <c r="K122" s="17">
        <v>1E-07</v>
      </c>
      <c r="L122" s="17">
        <v>1E-07</v>
      </c>
      <c r="M122" s="17">
        <v>1E-07</v>
      </c>
      <c r="N122" s="17">
        <v>1E-07</v>
      </c>
      <c r="O122" s="17">
        <v>1E-07</v>
      </c>
      <c r="P122" s="17">
        <v>1E-07</v>
      </c>
      <c r="Q122" s="17">
        <v>1E-07</v>
      </c>
      <c r="R122" s="17">
        <v>1E-07</v>
      </c>
      <c r="S122" s="17">
        <v>1E-07</v>
      </c>
      <c r="T122" s="17">
        <v>1E-07</v>
      </c>
      <c r="U122" s="17">
        <v>1E-07</v>
      </c>
      <c r="V122" s="17">
        <v>1E-07</v>
      </c>
      <c r="W122" s="17">
        <v>1E-07</v>
      </c>
      <c r="X122" s="17">
        <v>1E-07</v>
      </c>
      <c r="Y122" s="17">
        <v>1E-07</v>
      </c>
      <c r="Z122" s="17">
        <v>1E-07</v>
      </c>
      <c r="AA122" s="17">
        <v>1E-07</v>
      </c>
      <c r="AB122" s="17">
        <v>1E-07</v>
      </c>
      <c r="AC122" s="17">
        <v>1E-07</v>
      </c>
      <c r="AD122" s="17">
        <v>1E-07</v>
      </c>
      <c r="AE122" s="17">
        <v>1E-07</v>
      </c>
      <c r="AF122" s="17">
        <v>1E-07</v>
      </c>
      <c r="AG122" s="17">
        <v>1E-07</v>
      </c>
      <c r="AH122" s="17">
        <v>1E-07</v>
      </c>
      <c r="AI122" s="17">
        <v>1E-07</v>
      </c>
      <c r="AJ122" s="17">
        <v>1E-07</v>
      </c>
      <c r="AK122" s="17">
        <v>1E-07</v>
      </c>
      <c r="AL122" s="17">
        <v>1E-07</v>
      </c>
      <c r="AM122" s="17">
        <v>1E-07</v>
      </c>
      <c r="AN122" s="17">
        <v>1E-07</v>
      </c>
      <c r="AO122" s="17">
        <v>1E-07</v>
      </c>
      <c r="AP122" s="17">
        <v>1E-07</v>
      </c>
      <c r="AQ122" s="17">
        <v>1E-07</v>
      </c>
      <c r="AR122" s="17">
        <v>1E-07</v>
      </c>
      <c r="AS122" s="17">
        <v>1E-07</v>
      </c>
      <c r="AT122" s="17">
        <v>1E-07</v>
      </c>
      <c r="AU122" s="17">
        <v>1E-07</v>
      </c>
      <c r="AV122" s="17">
        <v>1E-07</v>
      </c>
      <c r="AW122" s="17">
        <v>1E-07</v>
      </c>
      <c r="AX122" s="17">
        <v>1E-07</v>
      </c>
      <c r="AY122" s="17">
        <v>1E-07</v>
      </c>
      <c r="AZ122" s="17">
        <v>1E-07</v>
      </c>
      <c r="BA122" s="17">
        <v>1E-07</v>
      </c>
      <c r="BB122" s="17">
        <v>1E-07</v>
      </c>
      <c r="BC122" s="17">
        <v>1E-07</v>
      </c>
      <c r="BD122" s="17">
        <v>1E-07</v>
      </c>
      <c r="BE122" s="17">
        <v>1E-07</v>
      </c>
      <c r="BF122" s="17">
        <v>1E-07</v>
      </c>
      <c r="BG122" s="17">
        <v>1E-07</v>
      </c>
      <c r="BH122" s="17">
        <v>1E-07</v>
      </c>
      <c r="BI122" s="17">
        <v>1E-07</v>
      </c>
    </row>
    <row r="123" spans="1:61" ht="12.75">
      <c r="A123" s="16">
        <v>99</v>
      </c>
      <c r="B123" s="17">
        <v>1E-07</v>
      </c>
      <c r="C123" s="17">
        <v>1E-07</v>
      </c>
      <c r="D123" s="17">
        <v>1E-07</v>
      </c>
      <c r="E123" s="17">
        <v>1E-07</v>
      </c>
      <c r="F123" s="17">
        <v>1E-07</v>
      </c>
      <c r="G123" s="17">
        <v>1E-07</v>
      </c>
      <c r="H123" s="17">
        <v>1E-07</v>
      </c>
      <c r="I123" s="17">
        <v>1E-07</v>
      </c>
      <c r="J123" s="17">
        <v>1E-07</v>
      </c>
      <c r="K123" s="17">
        <v>1E-07</v>
      </c>
      <c r="L123" s="17">
        <v>1E-07</v>
      </c>
      <c r="M123" s="17">
        <v>1E-07</v>
      </c>
      <c r="N123" s="17">
        <v>1E-07</v>
      </c>
      <c r="O123" s="17">
        <v>1E-07</v>
      </c>
      <c r="P123" s="17">
        <v>1E-07</v>
      </c>
      <c r="Q123" s="17">
        <v>1E-07</v>
      </c>
      <c r="R123" s="17">
        <v>1E-07</v>
      </c>
      <c r="S123" s="17">
        <v>1E-07</v>
      </c>
      <c r="T123" s="17">
        <v>1E-07</v>
      </c>
      <c r="U123" s="17">
        <v>1E-07</v>
      </c>
      <c r="V123" s="17">
        <v>1E-07</v>
      </c>
      <c r="W123" s="17">
        <v>1E-07</v>
      </c>
      <c r="X123" s="17">
        <v>1E-07</v>
      </c>
      <c r="Y123" s="17">
        <v>1E-07</v>
      </c>
      <c r="Z123" s="17">
        <v>1E-07</v>
      </c>
      <c r="AA123" s="17">
        <v>1E-07</v>
      </c>
      <c r="AB123" s="17">
        <v>1E-07</v>
      </c>
      <c r="AC123" s="17">
        <v>1E-07</v>
      </c>
      <c r="AD123" s="17">
        <v>1E-07</v>
      </c>
      <c r="AE123" s="17">
        <v>1E-07</v>
      </c>
      <c r="AF123" s="17">
        <v>1E-07</v>
      </c>
      <c r="AG123" s="17">
        <v>1E-07</v>
      </c>
      <c r="AH123" s="17">
        <v>1E-07</v>
      </c>
      <c r="AI123" s="17">
        <v>1E-07</v>
      </c>
      <c r="AJ123" s="17">
        <v>1E-07</v>
      </c>
      <c r="AK123" s="17">
        <v>1E-07</v>
      </c>
      <c r="AL123" s="17">
        <v>1E-07</v>
      </c>
      <c r="AM123" s="17">
        <v>1E-07</v>
      </c>
      <c r="AN123" s="17">
        <v>1E-07</v>
      </c>
      <c r="AO123" s="17">
        <v>1E-07</v>
      </c>
      <c r="AP123" s="17">
        <v>1E-07</v>
      </c>
      <c r="AQ123" s="17">
        <v>1E-07</v>
      </c>
      <c r="AR123" s="17">
        <v>1E-07</v>
      </c>
      <c r="AS123" s="17">
        <v>1E-07</v>
      </c>
      <c r="AT123" s="17">
        <v>1E-07</v>
      </c>
      <c r="AU123" s="17">
        <v>1E-07</v>
      </c>
      <c r="AV123" s="17">
        <v>1E-07</v>
      </c>
      <c r="AW123" s="17">
        <v>1E-07</v>
      </c>
      <c r="AX123" s="17">
        <v>1E-07</v>
      </c>
      <c r="AY123" s="17">
        <v>1E-07</v>
      </c>
      <c r="AZ123" s="17">
        <v>1E-07</v>
      </c>
      <c r="BA123" s="17">
        <v>1E-07</v>
      </c>
      <c r="BB123" s="17">
        <v>1E-07</v>
      </c>
      <c r="BC123" s="17">
        <v>1E-07</v>
      </c>
      <c r="BD123" s="17">
        <v>1E-07</v>
      </c>
      <c r="BE123" s="17">
        <v>1E-07</v>
      </c>
      <c r="BF123" s="17">
        <v>1E-07</v>
      </c>
      <c r="BG123" s="17">
        <v>1E-07</v>
      </c>
      <c r="BH123" s="17">
        <v>1E-07</v>
      </c>
      <c r="BI123" s="17">
        <v>1E-07</v>
      </c>
    </row>
    <row r="124" spans="1:61" ht="12.75">
      <c r="A124" s="16"/>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row>
    <row r="125" spans="1:61" ht="12.75">
      <c r="A125" s="16"/>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row>
    <row r="126" spans="1:61" ht="12.75">
      <c r="A126" s="16"/>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row>
    <row r="127" ht="12.75">
      <c r="A127" s="13"/>
    </row>
    <row r="128" ht="12.75">
      <c r="A128" s="13"/>
    </row>
    <row r="129" ht="12.75">
      <c r="A129" s="13"/>
    </row>
    <row r="130" ht="12.75">
      <c r="A130" s="13"/>
    </row>
    <row r="131" ht="12.75">
      <c r="A131" s="13"/>
    </row>
    <row r="132" ht="12.75">
      <c r="A132" s="13"/>
    </row>
    <row r="133" ht="12.75">
      <c r="A133" s="13"/>
    </row>
    <row r="134" ht="12.75">
      <c r="A134" s="13"/>
    </row>
    <row r="135" ht="12.75">
      <c r="A135" s="13"/>
    </row>
    <row r="136" ht="12.75">
      <c r="A136" s="13"/>
    </row>
    <row r="137" ht="12.75">
      <c r="A137" s="13"/>
    </row>
    <row r="138" ht="12.75">
      <c r="A138" s="13"/>
    </row>
    <row r="139" ht="12.75">
      <c r="A139" s="13"/>
    </row>
    <row r="140" ht="12.75">
      <c r="A140" s="13"/>
    </row>
    <row r="141" ht="12.75">
      <c r="A141" s="13"/>
    </row>
    <row r="142" ht="12.75">
      <c r="A142" s="13"/>
    </row>
    <row r="143" ht="12.75">
      <c r="A143" s="13"/>
    </row>
    <row r="144" ht="12.75">
      <c r="A144" s="13"/>
    </row>
    <row r="145" ht="12.75">
      <c r="A145" s="13"/>
    </row>
    <row r="146" ht="12.75">
      <c r="A146" s="13"/>
    </row>
    <row r="147" ht="12.75">
      <c r="A147" s="13"/>
    </row>
    <row r="148" ht="12.75">
      <c r="A148" s="13"/>
    </row>
    <row r="149" ht="12.75">
      <c r="A149" s="13"/>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3"/>
    </row>
    <row r="161" ht="12.75">
      <c r="A161" s="13"/>
    </row>
    <row r="162" ht="12.75">
      <c r="A162" s="13"/>
    </row>
    <row r="163" ht="12.75">
      <c r="A163" s="13"/>
    </row>
    <row r="164" ht="12.75">
      <c r="A164" s="13"/>
    </row>
    <row r="165" ht="12.75">
      <c r="A165" s="13"/>
    </row>
    <row r="166" ht="12.75">
      <c r="A166" s="13"/>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6:AS79"/>
  <sheetViews>
    <sheetView workbookViewId="0" topLeftCell="A1">
      <selection activeCell="I44" sqref="I44"/>
    </sheetView>
  </sheetViews>
  <sheetFormatPr defaultColWidth="9.140625" defaultRowHeight="12.75"/>
  <cols>
    <col min="6" max="6" width="16.00390625" style="0" bestFit="1" customWidth="1"/>
  </cols>
  <sheetData>
    <row r="6" spans="2:43" ht="12.75">
      <c r="B6">
        <v>1970</v>
      </c>
      <c r="C6" t="s">
        <v>68</v>
      </c>
      <c r="D6" t="s">
        <v>69</v>
      </c>
      <c r="E6" t="s">
        <v>70</v>
      </c>
      <c r="F6" t="s">
        <v>71</v>
      </c>
      <c r="G6">
        <v>1971</v>
      </c>
      <c r="H6">
        <v>1972</v>
      </c>
      <c r="I6">
        <v>1973</v>
      </c>
      <c r="J6">
        <v>1974</v>
      </c>
      <c r="K6">
        <v>1975</v>
      </c>
      <c r="L6">
        <v>1976</v>
      </c>
      <c r="M6">
        <v>1977</v>
      </c>
      <c r="N6">
        <v>1978</v>
      </c>
      <c r="O6">
        <v>1979</v>
      </c>
      <c r="P6">
        <v>1980</v>
      </c>
      <c r="Q6">
        <v>1981</v>
      </c>
      <c r="R6">
        <v>1982</v>
      </c>
      <c r="S6">
        <v>1983</v>
      </c>
      <c r="T6">
        <v>1984</v>
      </c>
      <c r="U6">
        <v>1985</v>
      </c>
      <c r="V6">
        <v>1986</v>
      </c>
      <c r="W6">
        <v>1987</v>
      </c>
      <c r="X6">
        <v>1988</v>
      </c>
      <c r="Y6">
        <v>1989</v>
      </c>
      <c r="Z6">
        <v>1990</v>
      </c>
      <c r="AA6">
        <v>1991</v>
      </c>
      <c r="AB6">
        <v>1992</v>
      </c>
      <c r="AC6">
        <v>1993</v>
      </c>
      <c r="AD6">
        <v>1994</v>
      </c>
      <c r="AE6">
        <v>1995</v>
      </c>
      <c r="AF6">
        <v>1996</v>
      </c>
      <c r="AG6">
        <v>1997</v>
      </c>
      <c r="AH6">
        <v>1998</v>
      </c>
      <c r="AI6">
        <v>1999</v>
      </c>
      <c r="AJ6">
        <v>2000</v>
      </c>
      <c r="AK6">
        <v>2001</v>
      </c>
      <c r="AL6">
        <v>2002</v>
      </c>
      <c r="AM6">
        <v>2003</v>
      </c>
      <c r="AN6">
        <v>2004</v>
      </c>
      <c r="AO6">
        <v>2005</v>
      </c>
      <c r="AP6">
        <v>2006</v>
      </c>
      <c r="AQ6">
        <v>2007</v>
      </c>
    </row>
    <row r="9" spans="1:6" ht="12.75">
      <c r="A9">
        <v>15</v>
      </c>
      <c r="B9">
        <v>0</v>
      </c>
      <c r="C9">
        <v>222705</v>
      </c>
      <c r="D9">
        <f>C9/$C$20</f>
        <v>0.09000370999329937</v>
      </c>
      <c r="E9">
        <f>A9-15</f>
        <v>0</v>
      </c>
      <c r="F9">
        <f>E9*D9</f>
        <v>0</v>
      </c>
    </row>
    <row r="10" spans="1:6" ht="12.75">
      <c r="A10">
        <v>16</v>
      </c>
      <c r="B10">
        <f>$B$23+$B$22*A10</f>
        <v>7.671869495752091</v>
      </c>
      <c r="C10">
        <v>221720</v>
      </c>
      <c r="D10">
        <f aca="true" t="shared" si="0" ref="D10:D19">C10/$C$20</f>
        <v>0.08960563337021772</v>
      </c>
      <c r="E10">
        <f aca="true" t="shared" si="1" ref="E10:E19">A10-15</f>
        <v>1</v>
      </c>
      <c r="F10">
        <f aca="true" t="shared" si="2" ref="F10:F19">E10*D10</f>
        <v>0.08960563337021772</v>
      </c>
    </row>
    <row r="11" spans="1:6" ht="12.75">
      <c r="A11">
        <v>17</v>
      </c>
      <c r="B11">
        <f aca="true" t="shared" si="3" ref="B11:B19">$B$23+$B$22*A11</f>
        <v>15.343738991504182</v>
      </c>
      <c r="C11">
        <v>223949</v>
      </c>
      <c r="D11">
        <f t="shared" si="0"/>
        <v>0.09050645854062281</v>
      </c>
      <c r="E11">
        <f t="shared" si="1"/>
        <v>2</v>
      </c>
      <c r="F11">
        <f t="shared" si="2"/>
        <v>0.18101291708124562</v>
      </c>
    </row>
    <row r="12" spans="1:6" ht="12.75">
      <c r="A12">
        <v>18</v>
      </c>
      <c r="B12">
        <f t="shared" si="3"/>
        <v>23.015608487256287</v>
      </c>
      <c r="C12">
        <v>219134</v>
      </c>
      <c r="D12">
        <f t="shared" si="0"/>
        <v>0.08856053068261452</v>
      </c>
      <c r="E12">
        <f t="shared" si="1"/>
        <v>3</v>
      </c>
      <c r="F12">
        <f t="shared" si="2"/>
        <v>0.2656815920478436</v>
      </c>
    </row>
    <row r="13" spans="1:6" ht="12.75">
      <c r="A13">
        <v>19</v>
      </c>
      <c r="B13">
        <f t="shared" si="3"/>
        <v>30.687477983008392</v>
      </c>
      <c r="C13">
        <v>221147</v>
      </c>
      <c r="D13">
        <f t="shared" si="0"/>
        <v>0.08937406189303418</v>
      </c>
      <c r="E13">
        <f t="shared" si="1"/>
        <v>4</v>
      </c>
      <c r="F13">
        <f t="shared" si="2"/>
        <v>0.3574962475721367</v>
      </c>
    </row>
    <row r="14" spans="1:6" ht="12.75">
      <c r="A14">
        <v>20</v>
      </c>
      <c r="B14">
        <f t="shared" si="3"/>
        <v>38.35934747876047</v>
      </c>
      <c r="C14">
        <v>227253</v>
      </c>
      <c r="D14">
        <f t="shared" si="0"/>
        <v>0.09184173281743681</v>
      </c>
      <c r="E14">
        <f t="shared" si="1"/>
        <v>5</v>
      </c>
      <c r="F14">
        <f t="shared" si="2"/>
        <v>0.459208664087184</v>
      </c>
    </row>
    <row r="15" spans="1:6" ht="12.75">
      <c r="A15">
        <v>21</v>
      </c>
      <c r="B15">
        <f t="shared" si="3"/>
        <v>46.031216974512574</v>
      </c>
      <c r="C15">
        <v>236653</v>
      </c>
      <c r="D15">
        <f t="shared" si="0"/>
        <v>0.09564063663161707</v>
      </c>
      <c r="E15">
        <f t="shared" si="1"/>
        <v>6</v>
      </c>
      <c r="F15">
        <f t="shared" si="2"/>
        <v>0.5738438197897024</v>
      </c>
    </row>
    <row r="16" spans="1:6" ht="12.75">
      <c r="A16">
        <v>22</v>
      </c>
      <c r="B16">
        <f t="shared" si="3"/>
        <v>53.70308647026468</v>
      </c>
      <c r="C16">
        <v>252018</v>
      </c>
      <c r="D16">
        <f t="shared" si="0"/>
        <v>0.10185022781298723</v>
      </c>
      <c r="E16">
        <f t="shared" si="1"/>
        <v>7</v>
      </c>
      <c r="F16">
        <f t="shared" si="2"/>
        <v>0.7129515946909106</v>
      </c>
    </row>
    <row r="17" spans="1:6" ht="12.75">
      <c r="A17">
        <v>23</v>
      </c>
      <c r="B17">
        <f t="shared" si="3"/>
        <v>61.374955966016785</v>
      </c>
      <c r="C17">
        <v>262062</v>
      </c>
      <c r="D17">
        <f t="shared" si="0"/>
        <v>0.1059093969523092</v>
      </c>
      <c r="E17">
        <f t="shared" si="1"/>
        <v>8</v>
      </c>
      <c r="F17">
        <f t="shared" si="2"/>
        <v>0.8472751756184737</v>
      </c>
    </row>
    <row r="18" spans="1:6" ht="12.75">
      <c r="A18">
        <v>24</v>
      </c>
      <c r="B18">
        <f t="shared" si="3"/>
        <v>69.04682546176886</v>
      </c>
      <c r="C18">
        <v>188417</v>
      </c>
      <c r="D18">
        <f t="shared" si="0"/>
        <v>0.07614660212302143</v>
      </c>
      <c r="E18">
        <f t="shared" si="1"/>
        <v>9</v>
      </c>
      <c r="F18">
        <f t="shared" si="2"/>
        <v>0.685319419107193</v>
      </c>
    </row>
    <row r="19" spans="1:6" ht="12.75">
      <c r="A19">
        <v>25</v>
      </c>
      <c r="B19">
        <f t="shared" si="3"/>
        <v>76.71869495752097</v>
      </c>
      <c r="C19">
        <v>199340</v>
      </c>
      <c r="D19">
        <f t="shared" si="0"/>
        <v>0.08056100918283962</v>
      </c>
      <c r="E19">
        <f t="shared" si="1"/>
        <v>10</v>
      </c>
      <c r="F19">
        <f t="shared" si="2"/>
        <v>0.8056100918283962</v>
      </c>
    </row>
    <row r="20" spans="1:6" ht="12.75">
      <c r="A20" t="s">
        <v>50</v>
      </c>
      <c r="C20">
        <f>SUM(C9:C19)</f>
        <v>2474398</v>
      </c>
      <c r="D20">
        <f>SUM(D9:D19)</f>
        <v>0.9999999999999999</v>
      </c>
      <c r="F20">
        <f>SUM(F9:F19)</f>
        <v>4.978005155193303</v>
      </c>
    </row>
    <row r="21" spans="1:43" ht="12.75">
      <c r="A21" s="3" t="s">
        <v>64</v>
      </c>
      <c r="B21">
        <v>38.190605899824185</v>
      </c>
      <c r="G21">
        <v>38.52891067303219</v>
      </c>
      <c r="H21">
        <v>38.79029730368218</v>
      </c>
      <c r="I21">
        <v>38.998437106012375</v>
      </c>
      <c r="J21">
        <v>39.496560816784445</v>
      </c>
      <c r="K21">
        <v>40.329535575562495</v>
      </c>
      <c r="L21">
        <v>40.78503800706822</v>
      </c>
      <c r="M21">
        <v>41.0634244691989</v>
      </c>
      <c r="N21">
        <v>41.62113528555229</v>
      </c>
      <c r="O21">
        <v>42.12242749497046</v>
      </c>
      <c r="P21">
        <v>42.04307602297319</v>
      </c>
      <c r="Q21">
        <v>42.9</v>
      </c>
      <c r="R21">
        <v>39.5</v>
      </c>
      <c r="S21">
        <v>37.6</v>
      </c>
      <c r="T21">
        <v>37</v>
      </c>
      <c r="U21">
        <v>36.9</v>
      </c>
      <c r="V21">
        <v>39.1</v>
      </c>
      <c r="W21">
        <v>41.2</v>
      </c>
      <c r="X21">
        <v>41.6</v>
      </c>
      <c r="Y21">
        <v>41.7</v>
      </c>
      <c r="Z21">
        <v>42.1</v>
      </c>
      <c r="AA21">
        <v>42.1</v>
      </c>
      <c r="AB21">
        <v>42</v>
      </c>
      <c r="AC21">
        <v>40.5</v>
      </c>
      <c r="AD21">
        <v>39</v>
      </c>
      <c r="AE21">
        <v>38.6</v>
      </c>
      <c r="AF21">
        <v>39.5</v>
      </c>
      <c r="AG21">
        <v>41.5</v>
      </c>
      <c r="AH21">
        <v>41.1</v>
      </c>
      <c r="AI21">
        <v>44.2</v>
      </c>
      <c r="AJ21">
        <v>44</v>
      </c>
      <c r="AK21">
        <v>45.1</v>
      </c>
      <c r="AL21">
        <v>44.4</v>
      </c>
      <c r="AM21">
        <v>42.2</v>
      </c>
      <c r="AN21">
        <v>39.3</v>
      </c>
      <c r="AO21">
        <v>37.7</v>
      </c>
      <c r="AP21">
        <v>38.9</v>
      </c>
      <c r="AQ21">
        <v>40.4</v>
      </c>
    </row>
    <row r="22" spans="1:2" ht="12.75">
      <c r="A22" s="3" t="s">
        <v>65</v>
      </c>
      <c r="B22">
        <f>B21/F20</f>
        <v>7.671869495752097</v>
      </c>
    </row>
    <row r="23" spans="1:2" ht="12.75">
      <c r="A23" s="3" t="s">
        <v>67</v>
      </c>
      <c r="B23">
        <f>-15*B22</f>
        <v>-115.07804243628146</v>
      </c>
    </row>
    <row r="24" spans="1:6" ht="12.75">
      <c r="A24">
        <v>25</v>
      </c>
      <c r="B24">
        <f>B19</f>
        <v>76.71869495752097</v>
      </c>
      <c r="C24">
        <v>199340</v>
      </c>
      <c r="D24">
        <f>C24/$C$40</f>
        <v>0.07562189658684777</v>
      </c>
      <c r="E24">
        <f>A24-25</f>
        <v>0</v>
      </c>
      <c r="F24">
        <f aca="true" t="shared" si="4" ref="F24:F39">E24*D24</f>
        <v>0</v>
      </c>
    </row>
    <row r="25" spans="1:6" ht="12.75">
      <c r="A25">
        <v>26</v>
      </c>
      <c r="B25">
        <f aca="true" t="shared" si="5" ref="B25:B39">$B$43+$B$42*A25</f>
        <v>74.75198195455364</v>
      </c>
      <c r="C25">
        <v>190262</v>
      </c>
      <c r="D25">
        <f aca="true" t="shared" si="6" ref="D25:D39">C25/$C$40</f>
        <v>0.07217805402030114</v>
      </c>
      <c r="E25">
        <f aca="true" t="shared" si="7" ref="E25:E39">A25-25</f>
        <v>1</v>
      </c>
      <c r="F25">
        <f t="shared" si="4"/>
        <v>0.07217805402030114</v>
      </c>
    </row>
    <row r="26" spans="1:6" ht="12.75">
      <c r="A26">
        <v>27</v>
      </c>
      <c r="B26">
        <f t="shared" si="5"/>
        <v>72.78526895158632</v>
      </c>
      <c r="C26">
        <v>175500</v>
      </c>
      <c r="D26">
        <f t="shared" si="6"/>
        <v>0.06657792139556427</v>
      </c>
      <c r="E26">
        <f t="shared" si="7"/>
        <v>2</v>
      </c>
      <c r="F26">
        <f t="shared" si="4"/>
        <v>0.13315584279112855</v>
      </c>
    </row>
    <row r="27" spans="1:6" ht="12.75">
      <c r="A27">
        <v>28</v>
      </c>
      <c r="B27">
        <f t="shared" si="5"/>
        <v>70.81855594861901</v>
      </c>
      <c r="C27">
        <v>168039</v>
      </c>
      <c r="D27">
        <f t="shared" si="6"/>
        <v>0.06374750617315798</v>
      </c>
      <c r="E27">
        <f t="shared" si="7"/>
        <v>3</v>
      </c>
      <c r="F27">
        <f t="shared" si="4"/>
        <v>0.19124251851947394</v>
      </c>
    </row>
    <row r="28" spans="1:6" ht="12.75">
      <c r="A28">
        <v>29</v>
      </c>
      <c r="B28">
        <f t="shared" si="5"/>
        <v>68.8518429456517</v>
      </c>
      <c r="C28">
        <v>173218</v>
      </c>
      <c r="D28">
        <f t="shared" si="6"/>
        <v>0.0657122187367342</v>
      </c>
      <c r="E28">
        <f t="shared" si="7"/>
        <v>4</v>
      </c>
      <c r="F28">
        <f t="shared" si="4"/>
        <v>0.2628488749469368</v>
      </c>
    </row>
    <row r="29" spans="1:6" ht="12.75">
      <c r="A29">
        <v>30</v>
      </c>
      <c r="B29">
        <f t="shared" si="5"/>
        <v>66.88512994268439</v>
      </c>
      <c r="C29">
        <v>167757</v>
      </c>
      <c r="D29">
        <f t="shared" si="6"/>
        <v>0.06364052626527451</v>
      </c>
      <c r="E29">
        <f t="shared" si="7"/>
        <v>5</v>
      </c>
      <c r="F29">
        <f t="shared" si="4"/>
        <v>0.31820263132637255</v>
      </c>
    </row>
    <row r="30" spans="1:6" ht="12.75">
      <c r="A30">
        <v>31</v>
      </c>
      <c r="B30">
        <f t="shared" si="5"/>
        <v>64.91841693971706</v>
      </c>
      <c r="C30">
        <v>165288</v>
      </c>
      <c r="D30">
        <f t="shared" si="6"/>
        <v>0.06270388302923093</v>
      </c>
      <c r="E30">
        <f t="shared" si="7"/>
        <v>6</v>
      </c>
      <c r="F30">
        <f t="shared" si="4"/>
        <v>0.3762232981753856</v>
      </c>
    </row>
    <row r="31" spans="1:6" ht="12.75">
      <c r="A31">
        <v>32</v>
      </c>
      <c r="B31">
        <f t="shared" si="5"/>
        <v>62.951703936749745</v>
      </c>
      <c r="C31">
        <v>156545</v>
      </c>
      <c r="D31">
        <f t="shared" si="6"/>
        <v>0.059387126523467865</v>
      </c>
      <c r="E31">
        <f t="shared" si="7"/>
        <v>7</v>
      </c>
      <c r="F31">
        <f t="shared" si="4"/>
        <v>0.415709885664275</v>
      </c>
    </row>
    <row r="32" spans="1:6" ht="12.75">
      <c r="A32">
        <v>33</v>
      </c>
      <c r="B32">
        <f t="shared" si="5"/>
        <v>60.98499093378243</v>
      </c>
      <c r="C32">
        <v>156771</v>
      </c>
      <c r="D32">
        <f t="shared" si="6"/>
        <v>0.05947286219432483</v>
      </c>
      <c r="E32">
        <f t="shared" si="7"/>
        <v>8</v>
      </c>
      <c r="F32">
        <f t="shared" si="4"/>
        <v>0.4757828975545986</v>
      </c>
    </row>
    <row r="33" spans="1:6" ht="12.75">
      <c r="A33">
        <v>34</v>
      </c>
      <c r="B33">
        <f t="shared" si="5"/>
        <v>59.01827793081512</v>
      </c>
      <c r="C33">
        <v>154190</v>
      </c>
      <c r="D33">
        <f t="shared" si="6"/>
        <v>0.05849373048422824</v>
      </c>
      <c r="E33">
        <f t="shared" si="7"/>
        <v>9</v>
      </c>
      <c r="F33">
        <f t="shared" si="4"/>
        <v>0.5264435743580542</v>
      </c>
    </row>
    <row r="34" spans="1:6" ht="12.75">
      <c r="A34">
        <v>35</v>
      </c>
      <c r="B34">
        <f t="shared" si="5"/>
        <v>57.05156492784779</v>
      </c>
      <c r="C34">
        <v>154267</v>
      </c>
      <c r="D34">
        <f t="shared" si="6"/>
        <v>0.05852294131013969</v>
      </c>
      <c r="E34">
        <f t="shared" si="7"/>
        <v>10</v>
      </c>
      <c r="F34">
        <f t="shared" si="4"/>
        <v>0.5852294131013969</v>
      </c>
    </row>
    <row r="35" spans="1:6" ht="12.75">
      <c r="A35">
        <v>36</v>
      </c>
      <c r="B35">
        <f t="shared" si="5"/>
        <v>55.08485192488048</v>
      </c>
      <c r="C35">
        <v>151981</v>
      </c>
      <c r="D35">
        <f t="shared" si="6"/>
        <v>0.05765572120580772</v>
      </c>
      <c r="E35">
        <f t="shared" si="7"/>
        <v>11</v>
      </c>
      <c r="F35">
        <f t="shared" si="4"/>
        <v>0.634212933263885</v>
      </c>
    </row>
    <row r="36" spans="1:6" ht="12.75">
      <c r="A36">
        <v>37</v>
      </c>
      <c r="B36">
        <f t="shared" si="5"/>
        <v>53.11813892191316</v>
      </c>
      <c r="C36">
        <v>157588</v>
      </c>
      <c r="D36">
        <f t="shared" si="6"/>
        <v>0.059782800438086516</v>
      </c>
      <c r="E36">
        <f t="shared" si="7"/>
        <v>12</v>
      </c>
      <c r="F36">
        <f t="shared" si="4"/>
        <v>0.7173936052570382</v>
      </c>
    </row>
    <row r="37" spans="1:6" ht="12.75">
      <c r="A37">
        <v>38</v>
      </c>
      <c r="B37">
        <f t="shared" si="5"/>
        <v>51.15142591894585</v>
      </c>
      <c r="C37">
        <v>154250</v>
      </c>
      <c r="D37">
        <f t="shared" si="6"/>
        <v>0.05851649216675664</v>
      </c>
      <c r="E37">
        <f t="shared" si="7"/>
        <v>13</v>
      </c>
      <c r="F37">
        <f t="shared" si="4"/>
        <v>0.7607143981678364</v>
      </c>
    </row>
    <row r="38" spans="1:6" ht="12.75">
      <c r="A38">
        <v>39</v>
      </c>
      <c r="B38">
        <f t="shared" si="5"/>
        <v>49.18471291597854</v>
      </c>
      <c r="C38">
        <v>158963</v>
      </c>
      <c r="D38">
        <f t="shared" si="6"/>
        <v>0.060304422329362305</v>
      </c>
      <c r="E38">
        <f t="shared" si="7"/>
        <v>14</v>
      </c>
      <c r="F38">
        <f t="shared" si="4"/>
        <v>0.8442619126110723</v>
      </c>
    </row>
    <row r="39" spans="1:6" ht="12.75">
      <c r="A39">
        <v>40</v>
      </c>
      <c r="B39">
        <f t="shared" si="5"/>
        <v>47.21799991301121</v>
      </c>
      <c r="C39">
        <v>152050</v>
      </c>
      <c r="D39">
        <f t="shared" si="6"/>
        <v>0.05768189714071538</v>
      </c>
      <c r="E39">
        <f t="shared" si="7"/>
        <v>15</v>
      </c>
      <c r="F39">
        <f t="shared" si="4"/>
        <v>0.8652284571107307</v>
      </c>
    </row>
    <row r="40" spans="1:6" ht="12.75">
      <c r="A40" t="s">
        <v>66</v>
      </c>
      <c r="C40">
        <f>SUM(C24:C39)</f>
        <v>2636009</v>
      </c>
      <c r="D40">
        <f>SUM(D24:D39)</f>
        <v>1</v>
      </c>
      <c r="F40">
        <f>SUM(F24:F39)</f>
        <v>7.1788282968684864</v>
      </c>
    </row>
    <row r="41" spans="1:45" ht="12.75">
      <c r="A41" s="3" t="s">
        <v>64</v>
      </c>
      <c r="B41" s="14">
        <f>G41*(1+C$8)</f>
        <v>62.6</v>
      </c>
      <c r="G41" s="14">
        <f aca="true" t="shared" si="8" ref="G41:O41">H41*(1+H$8)</f>
        <v>62.6</v>
      </c>
      <c r="H41" s="14">
        <f t="shared" si="8"/>
        <v>62.6</v>
      </c>
      <c r="I41" s="14">
        <f t="shared" si="8"/>
        <v>62.6</v>
      </c>
      <c r="J41" s="14">
        <f t="shared" si="8"/>
        <v>62.6</v>
      </c>
      <c r="K41" s="14">
        <f t="shared" si="8"/>
        <v>62.6</v>
      </c>
      <c r="L41" s="14">
        <f t="shared" si="8"/>
        <v>62.6</v>
      </c>
      <c r="M41" s="14">
        <f t="shared" si="8"/>
        <v>62.6</v>
      </c>
      <c r="N41" s="14">
        <f t="shared" si="8"/>
        <v>62.6</v>
      </c>
      <c r="O41" s="14">
        <f t="shared" si="8"/>
        <v>62.6</v>
      </c>
      <c r="P41" s="14">
        <f>Q41*(1+Q$8)</f>
        <v>62.6</v>
      </c>
      <c r="Q41" s="14">
        <v>62.6</v>
      </c>
      <c r="R41" s="14">
        <v>61.2</v>
      </c>
      <c r="S41" s="14">
        <v>60.4</v>
      </c>
      <c r="T41" s="14">
        <v>60.6</v>
      </c>
      <c r="U41" s="14">
        <v>61.5</v>
      </c>
      <c r="V41" s="14">
        <v>63.3</v>
      </c>
      <c r="W41" s="14">
        <v>65.6</v>
      </c>
      <c r="X41" s="14">
        <v>66.6</v>
      </c>
      <c r="Y41" s="14">
        <v>67.7</v>
      </c>
      <c r="Z41" s="14">
        <v>69.8</v>
      </c>
      <c r="AA41" s="14">
        <v>71.3</v>
      </c>
      <c r="AB41" s="14">
        <v>72</v>
      </c>
      <c r="AC41" s="14">
        <v>72.2</v>
      </c>
      <c r="AD41" s="14">
        <v>71.3</v>
      </c>
      <c r="AE41" s="14">
        <v>72.7</v>
      </c>
      <c r="AF41" s="14">
        <v>74.3</v>
      </c>
      <c r="AG41" s="14">
        <v>75.6</v>
      </c>
      <c r="AH41" s="14">
        <v>78.1</v>
      </c>
      <c r="AI41" s="14">
        <v>78.9</v>
      </c>
      <c r="AJ41" s="14">
        <v>80.2</v>
      </c>
      <c r="AK41" s="14">
        <v>80.1</v>
      </c>
      <c r="AL41" s="14">
        <v>79.9</v>
      </c>
      <c r="AM41" s="14">
        <v>79.6</v>
      </c>
      <c r="AN41" s="14">
        <v>79.2</v>
      </c>
      <c r="AO41" s="14">
        <v>79.7</v>
      </c>
      <c r="AP41" s="14">
        <v>81.5</v>
      </c>
      <c r="AQ41" s="14">
        <v>83</v>
      </c>
      <c r="AR41" s="14"/>
      <c r="AS41" s="14"/>
    </row>
    <row r="42" spans="1:2" ht="12.75">
      <c r="A42" s="3" t="s">
        <v>65</v>
      </c>
      <c r="B42" s="14">
        <f>(B41-B24)/F40</f>
        <v>-1.9667130029673163</v>
      </c>
    </row>
    <row r="43" spans="1:2" ht="12.75">
      <c r="A43" s="3" t="s">
        <v>67</v>
      </c>
      <c r="B43">
        <f>-25*B42+B24</f>
        <v>125.88652003170387</v>
      </c>
    </row>
    <row r="44" spans="1:6" ht="12.75">
      <c r="A44" s="17">
        <v>40</v>
      </c>
      <c r="B44">
        <f>B39</f>
        <v>47.21799991301121</v>
      </c>
      <c r="C44">
        <v>152050</v>
      </c>
      <c r="D44">
        <f>C44/$C$60</f>
        <v>0.06677766266322757</v>
      </c>
      <c r="E44">
        <f>A44-40</f>
        <v>0</v>
      </c>
      <c r="F44">
        <f aca="true" t="shared" si="9" ref="F44:F59">E44*D44</f>
        <v>0</v>
      </c>
    </row>
    <row r="45" spans="1:6" ht="12.75">
      <c r="A45">
        <v>41</v>
      </c>
      <c r="B45">
        <f>$B$63+$B$62*A45</f>
        <v>47.644962985444785</v>
      </c>
      <c r="C45">
        <v>152426</v>
      </c>
      <c r="D45">
        <f aca="true" t="shared" si="10" ref="D45:D59">C45/$C$60</f>
        <v>0.06694279519306233</v>
      </c>
      <c r="E45">
        <f aca="true" t="shared" si="11" ref="E45:E59">A45-40</f>
        <v>1</v>
      </c>
      <c r="F45">
        <f t="shared" si="9"/>
        <v>0.06694279519306233</v>
      </c>
    </row>
    <row r="46" spans="1:6" ht="12.75">
      <c r="A46">
        <v>42</v>
      </c>
      <c r="B46">
        <f aca="true" t="shared" si="12" ref="B46:B59">$B$63+$B$62*A46</f>
        <v>48.07192605787836</v>
      </c>
      <c r="C46">
        <v>148071</v>
      </c>
      <c r="D46">
        <f t="shared" si="10"/>
        <v>0.06503015644989656</v>
      </c>
      <c r="E46">
        <f t="shared" si="11"/>
        <v>2</v>
      </c>
      <c r="F46">
        <f t="shared" si="9"/>
        <v>0.1300603128997931</v>
      </c>
    </row>
    <row r="47" spans="1:6" ht="12.75">
      <c r="A47">
        <v>43</v>
      </c>
      <c r="B47">
        <f t="shared" si="12"/>
        <v>48.49888913031193</v>
      </c>
      <c r="C47">
        <v>148325</v>
      </c>
      <c r="D47">
        <f t="shared" si="10"/>
        <v>0.06514170874398705</v>
      </c>
      <c r="E47">
        <f t="shared" si="11"/>
        <v>3</v>
      </c>
      <c r="F47">
        <f t="shared" si="9"/>
        <v>0.19542512623196112</v>
      </c>
    </row>
    <row r="48" spans="1:6" ht="12.75">
      <c r="A48">
        <v>44</v>
      </c>
      <c r="B48">
        <f t="shared" si="12"/>
        <v>48.9258522027455</v>
      </c>
      <c r="C48">
        <v>148601</v>
      </c>
      <c r="D48">
        <f t="shared" si="10"/>
        <v>0.06526292304780192</v>
      </c>
      <c r="E48">
        <f t="shared" si="11"/>
        <v>4</v>
      </c>
      <c r="F48">
        <f t="shared" si="9"/>
        <v>0.26105169219120766</v>
      </c>
    </row>
    <row r="49" spans="1:6" ht="12.75">
      <c r="A49">
        <v>45</v>
      </c>
      <c r="B49">
        <f t="shared" si="12"/>
        <v>49.35281527517907</v>
      </c>
      <c r="C49">
        <v>150655</v>
      </c>
      <c r="D49">
        <f t="shared" si="10"/>
        <v>0.06616500341025025</v>
      </c>
      <c r="E49">
        <f t="shared" si="11"/>
        <v>5</v>
      </c>
      <c r="F49">
        <f t="shared" si="9"/>
        <v>0.3308250170512512</v>
      </c>
    </row>
    <row r="50" spans="1:6" ht="12.75">
      <c r="A50">
        <v>46</v>
      </c>
      <c r="B50">
        <f t="shared" si="12"/>
        <v>49.77977834761265</v>
      </c>
      <c r="C50">
        <v>153958</v>
      </c>
      <c r="D50">
        <f t="shared" si="10"/>
        <v>0.06761562241568689</v>
      </c>
      <c r="E50">
        <f t="shared" si="11"/>
        <v>6</v>
      </c>
      <c r="F50">
        <f t="shared" si="9"/>
        <v>0.4056937344941213</v>
      </c>
    </row>
    <row r="51" spans="1:6" ht="12.75">
      <c r="A51">
        <v>47</v>
      </c>
      <c r="B51">
        <f t="shared" si="12"/>
        <v>50.206741420046214</v>
      </c>
      <c r="C51">
        <v>149207</v>
      </c>
      <c r="D51">
        <f t="shared" si="10"/>
        <v>0.06552906749748239</v>
      </c>
      <c r="E51">
        <f t="shared" si="11"/>
        <v>7</v>
      </c>
      <c r="F51">
        <f t="shared" si="9"/>
        <v>0.4587034724823767</v>
      </c>
    </row>
    <row r="52" spans="1:6" ht="12.75">
      <c r="A52">
        <v>48</v>
      </c>
      <c r="B52">
        <f t="shared" si="12"/>
        <v>50.633704492479794</v>
      </c>
      <c r="C52">
        <v>150559</v>
      </c>
      <c r="D52">
        <f t="shared" si="10"/>
        <v>0.06612284191327117</v>
      </c>
      <c r="E52">
        <f t="shared" si="11"/>
        <v>8</v>
      </c>
      <c r="F52">
        <f t="shared" si="9"/>
        <v>0.5289827353061693</v>
      </c>
    </row>
    <row r="53" spans="1:6" ht="12.75">
      <c r="A53">
        <v>49</v>
      </c>
      <c r="B53">
        <f t="shared" si="12"/>
        <v>51.06066756491336</v>
      </c>
      <c r="C53">
        <v>153554</v>
      </c>
      <c r="D53">
        <f t="shared" si="10"/>
        <v>0.06743819278256658</v>
      </c>
      <c r="E53">
        <f t="shared" si="11"/>
        <v>9</v>
      </c>
      <c r="F53">
        <f t="shared" si="9"/>
        <v>0.6069437350430992</v>
      </c>
    </row>
    <row r="54" spans="1:6" ht="12.75">
      <c r="A54">
        <v>50</v>
      </c>
      <c r="B54">
        <f t="shared" si="12"/>
        <v>51.48763063734693</v>
      </c>
      <c r="C54">
        <v>129046</v>
      </c>
      <c r="D54">
        <f t="shared" si="10"/>
        <v>0.056674713949614375</v>
      </c>
      <c r="E54">
        <f t="shared" si="11"/>
        <v>10</v>
      </c>
      <c r="F54">
        <f t="shared" si="9"/>
        <v>0.5667471394961437</v>
      </c>
    </row>
    <row r="55" spans="1:6" ht="12.75">
      <c r="A55">
        <v>51</v>
      </c>
      <c r="B55">
        <f t="shared" si="12"/>
        <v>51.914593709780505</v>
      </c>
      <c r="C55">
        <v>125561</v>
      </c>
      <c r="D55">
        <f t="shared" si="10"/>
        <v>0.05514416377282156</v>
      </c>
      <c r="E55">
        <f t="shared" si="11"/>
        <v>11</v>
      </c>
      <c r="F55">
        <f t="shared" si="9"/>
        <v>0.6065858015010371</v>
      </c>
    </row>
    <row r="56" spans="1:6" ht="12.75">
      <c r="A56">
        <v>52</v>
      </c>
      <c r="B56">
        <f t="shared" si="12"/>
        <v>52.34155678221408</v>
      </c>
      <c r="C56">
        <v>128196</v>
      </c>
      <c r="D56">
        <f t="shared" si="10"/>
        <v>0.056301409028445396</v>
      </c>
      <c r="E56">
        <f t="shared" si="11"/>
        <v>12</v>
      </c>
      <c r="F56">
        <f t="shared" si="9"/>
        <v>0.6756169083413448</v>
      </c>
    </row>
    <row r="57" spans="1:6" ht="12.75">
      <c r="A57">
        <v>53</v>
      </c>
      <c r="B57">
        <f t="shared" si="12"/>
        <v>52.76851985464765</v>
      </c>
      <c r="C57">
        <v>128956</v>
      </c>
      <c r="D57">
        <f t="shared" si="10"/>
        <v>0.05663518754619649</v>
      </c>
      <c r="E57">
        <f t="shared" si="11"/>
        <v>13</v>
      </c>
      <c r="F57">
        <f t="shared" si="9"/>
        <v>0.7362574381005543</v>
      </c>
    </row>
    <row r="58" spans="1:6" ht="12.75">
      <c r="A58">
        <v>54</v>
      </c>
      <c r="B58">
        <f t="shared" si="12"/>
        <v>53.19548292708122</v>
      </c>
      <c r="C58">
        <v>125671</v>
      </c>
      <c r="D58">
        <f t="shared" si="10"/>
        <v>0.055192473821443426</v>
      </c>
      <c r="E58">
        <f t="shared" si="11"/>
        <v>14</v>
      </c>
      <c r="F58">
        <f t="shared" si="9"/>
        <v>0.772694633500208</v>
      </c>
    </row>
    <row r="59" spans="1:6" ht="12.75">
      <c r="A59">
        <v>55</v>
      </c>
      <c r="B59">
        <f t="shared" si="12"/>
        <v>53.622445999514795</v>
      </c>
      <c r="C59">
        <v>132123</v>
      </c>
      <c r="D59">
        <f t="shared" si="10"/>
        <v>0.058026077764246085</v>
      </c>
      <c r="E59">
        <f t="shared" si="11"/>
        <v>15</v>
      </c>
      <c r="F59">
        <f t="shared" si="9"/>
        <v>0.8703911664636913</v>
      </c>
    </row>
    <row r="60" spans="1:6" ht="12.75">
      <c r="A60" t="s">
        <v>72</v>
      </c>
      <c r="C60">
        <f>SUM(C44:C59)</f>
        <v>2276959</v>
      </c>
      <c r="D60">
        <f>SUM(D44:D59)</f>
        <v>0.9999999999999999</v>
      </c>
      <c r="F60">
        <f>SUM(F44:F59)</f>
        <v>7.212921708296022</v>
      </c>
    </row>
    <row r="61" spans="1:2" ht="12.75">
      <c r="A61" s="3" t="s">
        <v>64</v>
      </c>
      <c r="B61">
        <v>50.29765112680809</v>
      </c>
    </row>
    <row r="62" spans="1:2" ht="12.75">
      <c r="A62" s="3" t="s">
        <v>65</v>
      </c>
      <c r="B62">
        <f>(B61-B44)/F60</f>
        <v>0.42696307243357207</v>
      </c>
    </row>
    <row r="63" spans="1:2" ht="12.75">
      <c r="A63" s="3" t="s">
        <v>67</v>
      </c>
      <c r="B63">
        <f>B44-40*B62</f>
        <v>30.13947701566833</v>
      </c>
    </row>
    <row r="64" spans="1:6" ht="12.75">
      <c r="A64">
        <v>55</v>
      </c>
      <c r="B64">
        <f>B59</f>
        <v>53.622445999514795</v>
      </c>
      <c r="C64">
        <v>132123</v>
      </c>
      <c r="D64">
        <f>C64/$C$75</f>
        <v>0.10179148012638128</v>
      </c>
      <c r="E64">
        <f>A64-55</f>
        <v>0</v>
      </c>
      <c r="F64">
        <f>E64*D64</f>
        <v>0</v>
      </c>
    </row>
    <row r="65" spans="1:6" ht="12.75">
      <c r="A65">
        <v>56</v>
      </c>
      <c r="B65">
        <f>$B$78+$B$77*A65</f>
        <v>48.467172596594025</v>
      </c>
      <c r="C65">
        <v>129017</v>
      </c>
      <c r="D65">
        <f aca="true" t="shared" si="13" ref="D65:D74">C65/$C$75</f>
        <v>0.09939852555168543</v>
      </c>
      <c r="E65">
        <f aca="true" t="shared" si="14" ref="E65:E74">A65-55</f>
        <v>1</v>
      </c>
      <c r="F65">
        <f aca="true" t="shared" si="15" ref="F65:F74">E65*D65</f>
        <v>0.09939852555168543</v>
      </c>
    </row>
    <row r="66" spans="1:6" ht="12.75">
      <c r="A66">
        <v>57</v>
      </c>
      <c r="B66">
        <f aca="true" t="shared" si="16" ref="B66:B74">$B$78+$B$77*A66</f>
        <v>43.311899193673185</v>
      </c>
      <c r="C66">
        <v>127498</v>
      </c>
      <c r="D66">
        <f t="shared" si="13"/>
        <v>0.09822824287333289</v>
      </c>
      <c r="E66">
        <f t="shared" si="14"/>
        <v>2</v>
      </c>
      <c r="F66">
        <f t="shared" si="15"/>
        <v>0.19645648574666577</v>
      </c>
    </row>
    <row r="67" spans="1:6" ht="12.75">
      <c r="A67">
        <v>58</v>
      </c>
      <c r="B67">
        <f t="shared" si="16"/>
        <v>38.156625790752344</v>
      </c>
      <c r="C67">
        <v>118637</v>
      </c>
      <c r="D67">
        <f t="shared" si="13"/>
        <v>0.09140146551133033</v>
      </c>
      <c r="E67">
        <f t="shared" si="14"/>
        <v>3</v>
      </c>
      <c r="F67">
        <f t="shared" si="15"/>
        <v>0.274204396533991</v>
      </c>
    </row>
    <row r="68" spans="1:6" ht="12.75">
      <c r="A68">
        <v>59</v>
      </c>
      <c r="B68">
        <f t="shared" si="16"/>
        <v>33.00135238783156</v>
      </c>
      <c r="C68">
        <v>119604</v>
      </c>
      <c r="D68">
        <f t="shared" si="13"/>
        <v>0.09214647100834607</v>
      </c>
      <c r="E68">
        <f t="shared" si="14"/>
        <v>4</v>
      </c>
      <c r="F68">
        <f t="shared" si="15"/>
        <v>0.36858588403338427</v>
      </c>
    </row>
    <row r="69" spans="1:6" ht="12.75">
      <c r="A69">
        <v>60</v>
      </c>
      <c r="B69">
        <f t="shared" si="16"/>
        <v>27.84607898491072</v>
      </c>
      <c r="C69">
        <v>120168</v>
      </c>
      <c r="D69">
        <f t="shared" si="13"/>
        <v>0.09258099334579889</v>
      </c>
      <c r="E69">
        <f t="shared" si="14"/>
        <v>5</v>
      </c>
      <c r="F69">
        <f t="shared" si="15"/>
        <v>0.46290496672899445</v>
      </c>
    </row>
    <row r="70" spans="1:6" ht="12.75">
      <c r="A70">
        <v>61</v>
      </c>
      <c r="B70">
        <f t="shared" si="16"/>
        <v>22.690805581989878</v>
      </c>
      <c r="C70">
        <v>117038</v>
      </c>
      <c r="D70">
        <f t="shared" si="13"/>
        <v>0.090169548458871</v>
      </c>
      <c r="E70">
        <f t="shared" si="14"/>
        <v>6</v>
      </c>
      <c r="F70">
        <f t="shared" si="15"/>
        <v>0.541017290753226</v>
      </c>
    </row>
    <row r="71" spans="1:6" ht="12.75">
      <c r="A71">
        <v>62</v>
      </c>
      <c r="B71">
        <f t="shared" si="16"/>
        <v>17.535532179069037</v>
      </c>
      <c r="C71">
        <v>113531</v>
      </c>
      <c r="D71">
        <f t="shared" si="13"/>
        <v>0.0874676515839649</v>
      </c>
      <c r="E71">
        <f t="shared" si="14"/>
        <v>7</v>
      </c>
      <c r="F71">
        <f t="shared" si="15"/>
        <v>0.6122735610877543</v>
      </c>
    </row>
    <row r="72" spans="1:6" ht="12.75">
      <c r="A72">
        <v>63</v>
      </c>
      <c r="B72">
        <f t="shared" si="16"/>
        <v>12.380258776148253</v>
      </c>
      <c r="C72">
        <v>109517</v>
      </c>
      <c r="D72">
        <f t="shared" si="13"/>
        <v>0.08437514686315706</v>
      </c>
      <c r="E72">
        <f t="shared" si="14"/>
        <v>8</v>
      </c>
      <c r="F72">
        <f t="shared" si="15"/>
        <v>0.6750011749052565</v>
      </c>
    </row>
    <row r="73" spans="1:6" ht="12.75">
      <c r="A73">
        <v>64</v>
      </c>
      <c r="B73">
        <f t="shared" si="16"/>
        <v>7.224985373227412</v>
      </c>
      <c r="C73">
        <v>106709</v>
      </c>
      <c r="D73">
        <f t="shared" si="13"/>
        <v>0.08221178033200896</v>
      </c>
      <c r="E73">
        <f t="shared" si="14"/>
        <v>9</v>
      </c>
      <c r="F73">
        <f t="shared" si="15"/>
        <v>0.7399060229880806</v>
      </c>
    </row>
    <row r="74" spans="1:6" ht="12.75">
      <c r="A74">
        <v>65</v>
      </c>
      <c r="B74">
        <f t="shared" si="16"/>
        <v>2.069711970306571</v>
      </c>
      <c r="C74">
        <v>104135</v>
      </c>
      <c r="D74">
        <f t="shared" si="13"/>
        <v>0.08022869434512322</v>
      </c>
      <c r="E74">
        <f t="shared" si="14"/>
        <v>10</v>
      </c>
      <c r="F74">
        <f t="shared" si="15"/>
        <v>0.8022869434512323</v>
      </c>
    </row>
    <row r="75" spans="1:6" ht="12.75">
      <c r="A75" t="s">
        <v>72</v>
      </c>
      <c r="C75">
        <f>SUM(C64:C74)</f>
        <v>1297977</v>
      </c>
      <c r="D75">
        <f>SUM(D64:D74)</f>
        <v>1</v>
      </c>
      <c r="F75">
        <f>SUM(F64:F74)</f>
        <v>4.77203525178027</v>
      </c>
    </row>
    <row r="76" spans="1:2" ht="12.75">
      <c r="A76" s="3" t="s">
        <v>64</v>
      </c>
      <c r="B76">
        <v>29.02129958821139</v>
      </c>
    </row>
    <row r="77" spans="1:2" ht="12.75">
      <c r="A77" s="3" t="s">
        <v>65</v>
      </c>
      <c r="B77">
        <f>(B76-B64)/F75</f>
        <v>-5.155273402920824</v>
      </c>
    </row>
    <row r="78" spans="1:2" ht="12.75">
      <c r="A78" s="3" t="s">
        <v>67</v>
      </c>
      <c r="B78">
        <f>B64-55*B77</f>
        <v>337.16248316016015</v>
      </c>
    </row>
    <row r="79" spans="7:45" ht="12.75">
      <c r="G79">
        <v>38.52891067303219</v>
      </c>
      <c r="H79">
        <v>38.79029730368218</v>
      </c>
      <c r="I79">
        <v>38.998437106012375</v>
      </c>
      <c r="J79">
        <v>39.496560816784445</v>
      </c>
      <c r="K79">
        <v>40.329535575562495</v>
      </c>
      <c r="L79">
        <v>40.78503800706822</v>
      </c>
      <c r="M79">
        <v>41.0634244691989</v>
      </c>
      <c r="N79">
        <v>41.62113528555229</v>
      </c>
      <c r="O79">
        <v>42.12242749497046</v>
      </c>
      <c r="P79">
        <v>42.04307602297319</v>
      </c>
      <c r="Q79">
        <v>42.9</v>
      </c>
      <c r="R79">
        <v>39.5</v>
      </c>
      <c r="S79">
        <v>37.6</v>
      </c>
      <c r="T79">
        <v>37</v>
      </c>
      <c r="U79">
        <v>36.9</v>
      </c>
      <c r="V79">
        <v>39.1</v>
      </c>
      <c r="W79">
        <v>41.2</v>
      </c>
      <c r="X79">
        <v>41.6</v>
      </c>
      <c r="Y79">
        <v>41.7</v>
      </c>
      <c r="Z79">
        <v>42.1</v>
      </c>
      <c r="AA79">
        <v>42.1</v>
      </c>
      <c r="AB79">
        <v>42</v>
      </c>
      <c r="AC79">
        <v>40.5</v>
      </c>
      <c r="AD79">
        <v>39</v>
      </c>
      <c r="AE79">
        <v>38.6</v>
      </c>
      <c r="AF79">
        <v>39.5</v>
      </c>
      <c r="AG79">
        <v>41.5</v>
      </c>
      <c r="AH79">
        <v>41.1</v>
      </c>
      <c r="AI79">
        <v>44.2</v>
      </c>
      <c r="AJ79">
        <v>44</v>
      </c>
      <c r="AK79">
        <v>45.1</v>
      </c>
      <c r="AL79">
        <v>45.9</v>
      </c>
      <c r="AM79">
        <v>44.4</v>
      </c>
      <c r="AN79">
        <v>42.2</v>
      </c>
      <c r="AO79">
        <v>39.3</v>
      </c>
      <c r="AP79">
        <v>37.7</v>
      </c>
      <c r="AQ79">
        <v>38.9</v>
      </c>
      <c r="AR79">
        <v>40.4</v>
      </c>
      <c r="AS79">
        <v>41.4</v>
      </c>
    </row>
  </sheetData>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AM5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F52" sqref="F52"/>
    </sheetView>
  </sheetViews>
  <sheetFormatPr defaultColWidth="9.140625" defaultRowHeight="12.75"/>
  <sheetData>
    <row r="1" spans="2:39" ht="12.75">
      <c r="B1">
        <v>1970</v>
      </c>
      <c r="C1">
        <v>1971</v>
      </c>
      <c r="D1">
        <v>1972</v>
      </c>
      <c r="E1">
        <v>1973</v>
      </c>
      <c r="F1">
        <v>1974</v>
      </c>
      <c r="G1">
        <v>1975</v>
      </c>
      <c r="H1">
        <v>1976</v>
      </c>
      <c r="I1">
        <v>1977</v>
      </c>
      <c r="J1">
        <v>1978</v>
      </c>
      <c r="K1">
        <v>1979</v>
      </c>
      <c r="L1">
        <v>1980</v>
      </c>
      <c r="M1">
        <v>1981</v>
      </c>
      <c r="N1">
        <v>1982</v>
      </c>
      <c r="O1">
        <v>1983</v>
      </c>
      <c r="P1">
        <v>1984</v>
      </c>
      <c r="Q1">
        <v>1985</v>
      </c>
      <c r="R1">
        <v>1986</v>
      </c>
      <c r="S1">
        <v>1987</v>
      </c>
      <c r="T1">
        <v>1988</v>
      </c>
      <c r="U1">
        <v>1989</v>
      </c>
      <c r="V1">
        <v>1990</v>
      </c>
      <c r="W1">
        <v>1991</v>
      </c>
      <c r="X1">
        <v>1992</v>
      </c>
      <c r="Y1">
        <v>1993</v>
      </c>
      <c r="Z1">
        <v>1994</v>
      </c>
      <c r="AA1">
        <v>1995</v>
      </c>
      <c r="AB1">
        <v>1996</v>
      </c>
      <c r="AC1">
        <v>1997</v>
      </c>
      <c r="AD1">
        <v>1998</v>
      </c>
      <c r="AE1">
        <v>1999</v>
      </c>
      <c r="AF1">
        <v>2000</v>
      </c>
      <c r="AG1">
        <v>2001</v>
      </c>
      <c r="AH1">
        <v>2002</v>
      </c>
      <c r="AI1">
        <v>2003</v>
      </c>
      <c r="AJ1">
        <v>2004</v>
      </c>
      <c r="AK1">
        <v>2005</v>
      </c>
      <c r="AL1">
        <v>2006</v>
      </c>
      <c r="AM1">
        <v>2007</v>
      </c>
    </row>
    <row r="3" spans="1:39" ht="12.75">
      <c r="A3" s="3">
        <v>15</v>
      </c>
      <c r="B3">
        <v>222705</v>
      </c>
      <c r="C3">
        <v>223545</v>
      </c>
      <c r="D3">
        <v>227451</v>
      </c>
      <c r="E3">
        <v>230630</v>
      </c>
      <c r="F3">
        <v>233583</v>
      </c>
      <c r="G3">
        <v>240028</v>
      </c>
      <c r="H3">
        <v>238700</v>
      </c>
      <c r="I3">
        <v>247050</v>
      </c>
      <c r="J3">
        <v>246381</v>
      </c>
      <c r="K3">
        <v>250916</v>
      </c>
      <c r="L3">
        <v>254211</v>
      </c>
      <c r="M3">
        <v>249531</v>
      </c>
      <c r="N3">
        <v>244398</v>
      </c>
      <c r="O3">
        <v>242398</v>
      </c>
      <c r="P3">
        <v>242019</v>
      </c>
      <c r="Q3">
        <v>253143</v>
      </c>
      <c r="R3">
        <v>244863</v>
      </c>
      <c r="S3">
        <v>233825</v>
      </c>
      <c r="T3">
        <v>220650</v>
      </c>
      <c r="U3">
        <v>201890</v>
      </c>
      <c r="V3">
        <v>193557</v>
      </c>
      <c r="W3">
        <v>184511</v>
      </c>
      <c r="X3">
        <v>182994</v>
      </c>
      <c r="Y3">
        <v>179787</v>
      </c>
      <c r="Z3">
        <v>182400</v>
      </c>
      <c r="AA3">
        <v>181750</v>
      </c>
      <c r="AB3">
        <v>187607</v>
      </c>
      <c r="AC3">
        <v>184805</v>
      </c>
      <c r="AD3">
        <v>179402</v>
      </c>
      <c r="AE3">
        <v>178241</v>
      </c>
      <c r="AF3">
        <v>183644</v>
      </c>
      <c r="AG3">
        <v>188122</v>
      </c>
      <c r="AH3">
        <v>194216</v>
      </c>
      <c r="AI3">
        <v>196195</v>
      </c>
      <c r="AJ3">
        <v>195310</v>
      </c>
      <c r="AK3">
        <v>197164</v>
      </c>
      <c r="AL3">
        <v>204774</v>
      </c>
      <c r="AM3">
        <v>204019</v>
      </c>
    </row>
    <row r="4" spans="1:39" ht="12.75">
      <c r="A4" s="3">
        <v>16</v>
      </c>
      <c r="B4">
        <v>221720</v>
      </c>
      <c r="C4">
        <v>222979</v>
      </c>
      <c r="D4">
        <v>223999</v>
      </c>
      <c r="E4">
        <v>227976</v>
      </c>
      <c r="F4">
        <v>231154</v>
      </c>
      <c r="G4">
        <v>234343</v>
      </c>
      <c r="H4">
        <v>241373</v>
      </c>
      <c r="I4">
        <v>239068</v>
      </c>
      <c r="J4">
        <v>247462</v>
      </c>
      <c r="K4">
        <v>247062</v>
      </c>
      <c r="L4">
        <v>252007</v>
      </c>
      <c r="M4">
        <v>255729</v>
      </c>
      <c r="N4">
        <v>250071</v>
      </c>
      <c r="O4">
        <v>244544</v>
      </c>
      <c r="P4">
        <v>242441</v>
      </c>
      <c r="Q4">
        <v>242084</v>
      </c>
      <c r="R4">
        <v>253553</v>
      </c>
      <c r="S4">
        <v>245875</v>
      </c>
      <c r="T4">
        <v>234758</v>
      </c>
      <c r="U4">
        <v>221450</v>
      </c>
      <c r="V4">
        <v>203076</v>
      </c>
      <c r="W4">
        <v>194670</v>
      </c>
      <c r="X4">
        <v>185603</v>
      </c>
      <c r="Y4">
        <v>183890</v>
      </c>
      <c r="Z4">
        <v>180781</v>
      </c>
      <c r="AA4">
        <v>183156</v>
      </c>
      <c r="AB4">
        <v>182420</v>
      </c>
      <c r="AC4">
        <v>188425</v>
      </c>
      <c r="AD4">
        <v>185892</v>
      </c>
      <c r="AE4">
        <v>180978</v>
      </c>
      <c r="AF4">
        <v>179766</v>
      </c>
      <c r="AG4">
        <v>185472</v>
      </c>
      <c r="AH4">
        <v>189757</v>
      </c>
      <c r="AI4">
        <v>195673</v>
      </c>
      <c r="AJ4">
        <v>196517</v>
      </c>
      <c r="AK4">
        <v>195245</v>
      </c>
      <c r="AL4">
        <v>197082</v>
      </c>
      <c r="AM4">
        <v>204730</v>
      </c>
    </row>
    <row r="5" spans="1:39" ht="12.75">
      <c r="A5" s="3">
        <v>17</v>
      </c>
      <c r="B5">
        <v>223949</v>
      </c>
      <c r="C5">
        <v>222079</v>
      </c>
      <c r="D5">
        <v>223482</v>
      </c>
      <c r="E5">
        <v>224487</v>
      </c>
      <c r="F5">
        <v>228604</v>
      </c>
      <c r="G5">
        <v>232049</v>
      </c>
      <c r="H5">
        <v>235823</v>
      </c>
      <c r="I5">
        <v>241881</v>
      </c>
      <c r="J5">
        <v>239880</v>
      </c>
      <c r="K5">
        <v>248311</v>
      </c>
      <c r="L5">
        <v>248512</v>
      </c>
      <c r="M5">
        <v>253828</v>
      </c>
      <c r="N5">
        <v>256636</v>
      </c>
      <c r="O5">
        <v>250362</v>
      </c>
      <c r="P5">
        <v>244860</v>
      </c>
      <c r="Q5">
        <v>242686</v>
      </c>
      <c r="R5">
        <v>242580</v>
      </c>
      <c r="S5">
        <v>254451</v>
      </c>
      <c r="T5">
        <v>246903</v>
      </c>
      <c r="U5">
        <v>235982</v>
      </c>
      <c r="V5">
        <v>222896</v>
      </c>
      <c r="W5">
        <v>204290</v>
      </c>
      <c r="X5">
        <v>195922</v>
      </c>
      <c r="Y5">
        <v>186651</v>
      </c>
      <c r="Z5">
        <v>185052</v>
      </c>
      <c r="AA5">
        <v>181708</v>
      </c>
      <c r="AB5">
        <v>184013</v>
      </c>
      <c r="AC5">
        <v>183295</v>
      </c>
      <c r="AD5">
        <v>189578</v>
      </c>
      <c r="AE5">
        <v>187416</v>
      </c>
      <c r="AF5">
        <v>182445</v>
      </c>
      <c r="AG5">
        <v>181570</v>
      </c>
      <c r="AH5">
        <v>187642</v>
      </c>
      <c r="AI5">
        <v>191507</v>
      </c>
      <c r="AJ5">
        <v>196136</v>
      </c>
      <c r="AK5">
        <v>196608</v>
      </c>
      <c r="AL5">
        <v>195317</v>
      </c>
      <c r="AM5">
        <v>197088</v>
      </c>
    </row>
    <row r="6" spans="1:39" ht="12.75">
      <c r="A6" s="3">
        <v>18</v>
      </c>
      <c r="B6">
        <v>219134</v>
      </c>
      <c r="C6">
        <v>224486</v>
      </c>
      <c r="D6">
        <v>222851</v>
      </c>
      <c r="E6">
        <v>224248</v>
      </c>
      <c r="F6">
        <v>225285</v>
      </c>
      <c r="G6">
        <v>229707</v>
      </c>
      <c r="H6">
        <v>233996</v>
      </c>
      <c r="I6">
        <v>236510</v>
      </c>
      <c r="J6">
        <v>242667</v>
      </c>
      <c r="K6">
        <v>241127</v>
      </c>
      <c r="L6">
        <v>249860</v>
      </c>
      <c r="M6">
        <v>250563</v>
      </c>
      <c r="N6">
        <v>254661</v>
      </c>
      <c r="O6">
        <v>256962</v>
      </c>
      <c r="P6">
        <v>250717</v>
      </c>
      <c r="Q6">
        <v>245157</v>
      </c>
      <c r="R6">
        <v>243312</v>
      </c>
      <c r="S6">
        <v>243788</v>
      </c>
      <c r="T6">
        <v>255820</v>
      </c>
      <c r="U6">
        <v>248400</v>
      </c>
      <c r="V6">
        <v>237737</v>
      </c>
      <c r="W6">
        <v>224603</v>
      </c>
      <c r="X6">
        <v>205997</v>
      </c>
      <c r="Y6">
        <v>197342</v>
      </c>
      <c r="Z6">
        <v>188183</v>
      </c>
      <c r="AA6">
        <v>186019</v>
      </c>
      <c r="AB6">
        <v>182741</v>
      </c>
      <c r="AC6">
        <v>185170</v>
      </c>
      <c r="AD6">
        <v>184621</v>
      </c>
      <c r="AE6">
        <v>191013</v>
      </c>
      <c r="AF6">
        <v>188880</v>
      </c>
      <c r="AG6">
        <v>184444</v>
      </c>
      <c r="AH6">
        <v>183888</v>
      </c>
      <c r="AI6">
        <v>189584</v>
      </c>
      <c r="AJ6">
        <v>192758</v>
      </c>
      <c r="AK6">
        <v>196833</v>
      </c>
      <c r="AL6">
        <v>196835</v>
      </c>
      <c r="AM6">
        <v>195474</v>
      </c>
    </row>
    <row r="7" spans="1:39" ht="12.75">
      <c r="A7" s="3">
        <v>19</v>
      </c>
      <c r="B7">
        <v>221147</v>
      </c>
      <c r="C7">
        <v>219673</v>
      </c>
      <c r="D7">
        <v>225401</v>
      </c>
      <c r="E7">
        <v>223534</v>
      </c>
      <c r="F7">
        <v>225039</v>
      </c>
      <c r="G7">
        <v>226419</v>
      </c>
      <c r="H7">
        <v>231485</v>
      </c>
      <c r="I7">
        <v>234648</v>
      </c>
      <c r="J7">
        <v>237404</v>
      </c>
      <c r="K7">
        <v>243875</v>
      </c>
      <c r="L7">
        <v>243075</v>
      </c>
      <c r="M7">
        <v>251924</v>
      </c>
      <c r="N7">
        <v>251483</v>
      </c>
      <c r="O7">
        <v>255376</v>
      </c>
      <c r="P7">
        <v>257486</v>
      </c>
      <c r="Q7">
        <v>251229</v>
      </c>
      <c r="R7">
        <v>246089</v>
      </c>
      <c r="S7">
        <v>244569</v>
      </c>
      <c r="T7">
        <v>245472</v>
      </c>
      <c r="U7">
        <v>257391</v>
      </c>
      <c r="V7">
        <v>250070</v>
      </c>
      <c r="W7">
        <v>239757</v>
      </c>
      <c r="X7">
        <v>226809</v>
      </c>
      <c r="Y7">
        <v>207739</v>
      </c>
      <c r="Z7">
        <v>199006</v>
      </c>
      <c r="AA7">
        <v>189155</v>
      </c>
      <c r="AB7">
        <v>187008</v>
      </c>
      <c r="AC7">
        <v>184316</v>
      </c>
      <c r="AD7">
        <v>186747</v>
      </c>
      <c r="AE7">
        <v>186283</v>
      </c>
      <c r="AF7">
        <v>192730</v>
      </c>
      <c r="AG7">
        <v>190907</v>
      </c>
      <c r="AH7">
        <v>186885</v>
      </c>
      <c r="AI7">
        <v>185952</v>
      </c>
      <c r="AJ7">
        <v>191132</v>
      </c>
      <c r="AK7">
        <v>193533</v>
      </c>
      <c r="AL7">
        <v>197034</v>
      </c>
      <c r="AM7">
        <v>197177</v>
      </c>
    </row>
    <row r="8" spans="1:39" ht="12.75">
      <c r="A8" s="3">
        <v>20</v>
      </c>
      <c r="B8">
        <v>227253</v>
      </c>
      <c r="C8">
        <v>221696</v>
      </c>
      <c r="D8">
        <v>220415</v>
      </c>
      <c r="E8">
        <v>225783</v>
      </c>
      <c r="F8">
        <v>224269</v>
      </c>
      <c r="G8">
        <v>226031</v>
      </c>
      <c r="H8">
        <v>228957</v>
      </c>
      <c r="I8">
        <v>232127</v>
      </c>
      <c r="J8">
        <v>235399</v>
      </c>
      <c r="K8">
        <v>238501</v>
      </c>
      <c r="L8">
        <v>245685</v>
      </c>
      <c r="M8">
        <v>245424</v>
      </c>
      <c r="N8">
        <v>252744</v>
      </c>
      <c r="O8">
        <v>252374</v>
      </c>
      <c r="P8">
        <v>255776</v>
      </c>
      <c r="Q8">
        <v>257933</v>
      </c>
      <c r="R8">
        <v>252147</v>
      </c>
      <c r="S8">
        <v>247353</v>
      </c>
      <c r="T8">
        <v>245989</v>
      </c>
      <c r="U8">
        <v>246999</v>
      </c>
      <c r="V8">
        <v>258917</v>
      </c>
      <c r="W8">
        <v>252062</v>
      </c>
      <c r="X8">
        <v>241692</v>
      </c>
      <c r="Y8">
        <v>228421</v>
      </c>
      <c r="Z8">
        <v>209390</v>
      </c>
      <c r="AA8">
        <v>199909</v>
      </c>
      <c r="AB8">
        <v>189950</v>
      </c>
      <c r="AC8">
        <v>188198</v>
      </c>
      <c r="AD8">
        <v>185675</v>
      </c>
      <c r="AE8">
        <v>188129</v>
      </c>
      <c r="AF8">
        <v>187565</v>
      </c>
      <c r="AG8">
        <v>194546</v>
      </c>
      <c r="AH8">
        <v>193014</v>
      </c>
      <c r="AI8">
        <v>188484</v>
      </c>
      <c r="AJ8">
        <v>187072</v>
      </c>
      <c r="AK8">
        <v>191739</v>
      </c>
      <c r="AL8">
        <v>193847</v>
      </c>
      <c r="AM8">
        <v>197397</v>
      </c>
    </row>
    <row r="9" spans="1:39" ht="12.75">
      <c r="A9" s="3">
        <v>21</v>
      </c>
      <c r="B9">
        <v>236653</v>
      </c>
      <c r="C9">
        <v>227814</v>
      </c>
      <c r="D9">
        <v>222329</v>
      </c>
      <c r="E9">
        <v>220592</v>
      </c>
      <c r="F9">
        <v>226175</v>
      </c>
      <c r="G9">
        <v>225241</v>
      </c>
      <c r="H9">
        <v>227816</v>
      </c>
      <c r="I9">
        <v>229470</v>
      </c>
      <c r="J9">
        <v>232710</v>
      </c>
      <c r="K9">
        <v>236134</v>
      </c>
      <c r="L9">
        <v>240103</v>
      </c>
      <c r="M9">
        <v>247482</v>
      </c>
      <c r="N9">
        <v>246002</v>
      </c>
      <c r="O9">
        <v>253158</v>
      </c>
      <c r="P9">
        <v>252711</v>
      </c>
      <c r="Q9">
        <v>256108</v>
      </c>
      <c r="R9">
        <v>258607</v>
      </c>
      <c r="S9">
        <v>253239</v>
      </c>
      <c r="T9">
        <v>248613</v>
      </c>
      <c r="U9">
        <v>247176</v>
      </c>
      <c r="V9">
        <v>248212</v>
      </c>
      <c r="W9">
        <v>260792</v>
      </c>
      <c r="X9">
        <v>253892</v>
      </c>
      <c r="Y9">
        <v>243254</v>
      </c>
      <c r="Z9">
        <v>230267</v>
      </c>
      <c r="AA9">
        <v>210155</v>
      </c>
      <c r="AB9">
        <v>200824</v>
      </c>
      <c r="AC9">
        <v>191161</v>
      </c>
      <c r="AD9">
        <v>189590</v>
      </c>
      <c r="AE9">
        <v>187300</v>
      </c>
      <c r="AF9">
        <v>189708</v>
      </c>
      <c r="AG9">
        <v>189491</v>
      </c>
      <c r="AH9">
        <v>196798</v>
      </c>
      <c r="AI9">
        <v>194866</v>
      </c>
      <c r="AJ9">
        <v>189846</v>
      </c>
      <c r="AK9">
        <v>188024</v>
      </c>
      <c r="AL9">
        <v>192308</v>
      </c>
      <c r="AM9">
        <v>194090</v>
      </c>
    </row>
    <row r="10" spans="1:39" ht="12.75">
      <c r="A10" s="3">
        <v>22</v>
      </c>
      <c r="B10">
        <v>252018</v>
      </c>
      <c r="C10">
        <v>237500</v>
      </c>
      <c r="D10">
        <v>228462</v>
      </c>
      <c r="E10">
        <v>222622</v>
      </c>
      <c r="F10">
        <v>220974</v>
      </c>
      <c r="G10">
        <v>226889</v>
      </c>
      <c r="H10">
        <v>227074</v>
      </c>
      <c r="I10">
        <v>228423</v>
      </c>
      <c r="J10">
        <v>230119</v>
      </c>
      <c r="K10">
        <v>233785</v>
      </c>
      <c r="L10">
        <v>237774</v>
      </c>
      <c r="M10">
        <v>241749</v>
      </c>
      <c r="N10">
        <v>247962</v>
      </c>
      <c r="O10">
        <v>246521</v>
      </c>
      <c r="P10">
        <v>253494</v>
      </c>
      <c r="Q10">
        <v>253070</v>
      </c>
      <c r="R10">
        <v>256793</v>
      </c>
      <c r="S10">
        <v>259961</v>
      </c>
      <c r="T10">
        <v>254511</v>
      </c>
      <c r="U10">
        <v>250003</v>
      </c>
      <c r="V10">
        <v>248231</v>
      </c>
      <c r="W10">
        <v>250258</v>
      </c>
      <c r="X10">
        <v>262717</v>
      </c>
      <c r="Y10">
        <v>255774</v>
      </c>
      <c r="Z10">
        <v>245005</v>
      </c>
      <c r="AA10">
        <v>231042</v>
      </c>
      <c r="AB10">
        <v>210937</v>
      </c>
      <c r="AC10">
        <v>202241</v>
      </c>
      <c r="AD10">
        <v>192712</v>
      </c>
      <c r="AE10">
        <v>191318</v>
      </c>
      <c r="AF10">
        <v>189010</v>
      </c>
      <c r="AG10">
        <v>192012</v>
      </c>
      <c r="AH10">
        <v>191963</v>
      </c>
      <c r="AI10">
        <v>198943</v>
      </c>
      <c r="AJ10">
        <v>196364</v>
      </c>
      <c r="AK10">
        <v>190898</v>
      </c>
      <c r="AL10">
        <v>188814</v>
      </c>
      <c r="AM10">
        <v>192980</v>
      </c>
    </row>
    <row r="11" spans="1:39" ht="12.75">
      <c r="A11" s="3">
        <v>23</v>
      </c>
      <c r="B11">
        <v>262062</v>
      </c>
      <c r="C11">
        <v>253303</v>
      </c>
      <c r="D11">
        <v>238735</v>
      </c>
      <c r="E11">
        <v>228845</v>
      </c>
      <c r="F11">
        <v>223165</v>
      </c>
      <c r="G11">
        <v>221715</v>
      </c>
      <c r="H11">
        <v>229197</v>
      </c>
      <c r="I11">
        <v>227739</v>
      </c>
      <c r="J11">
        <v>229056</v>
      </c>
      <c r="K11">
        <v>231031</v>
      </c>
      <c r="L11">
        <v>235339</v>
      </c>
      <c r="M11">
        <v>239319</v>
      </c>
      <c r="N11">
        <v>242166</v>
      </c>
      <c r="O11">
        <v>248031</v>
      </c>
      <c r="P11">
        <v>246668</v>
      </c>
      <c r="Q11">
        <v>253779</v>
      </c>
      <c r="R11">
        <v>253942</v>
      </c>
      <c r="S11">
        <v>257933</v>
      </c>
      <c r="T11">
        <v>261497</v>
      </c>
      <c r="U11">
        <v>255859</v>
      </c>
      <c r="V11">
        <v>251239</v>
      </c>
      <c r="W11">
        <v>250301</v>
      </c>
      <c r="X11">
        <v>252487</v>
      </c>
      <c r="Y11">
        <v>264880</v>
      </c>
      <c r="Z11">
        <v>257846</v>
      </c>
      <c r="AA11">
        <v>245679</v>
      </c>
      <c r="AB11">
        <v>231911</v>
      </c>
      <c r="AC11">
        <v>212349</v>
      </c>
      <c r="AD11">
        <v>203801</v>
      </c>
      <c r="AE11">
        <v>194823</v>
      </c>
      <c r="AF11">
        <v>193046</v>
      </c>
      <c r="AG11">
        <v>191214</v>
      </c>
      <c r="AH11">
        <v>194708</v>
      </c>
      <c r="AI11">
        <v>194016</v>
      </c>
      <c r="AJ11">
        <v>200299</v>
      </c>
      <c r="AK11">
        <v>197482</v>
      </c>
      <c r="AL11">
        <v>191763</v>
      </c>
      <c r="AM11">
        <v>189525</v>
      </c>
    </row>
    <row r="12" spans="1:39" ht="12.75">
      <c r="A12" s="3">
        <v>24</v>
      </c>
      <c r="B12">
        <v>188417</v>
      </c>
      <c r="C12">
        <v>263464</v>
      </c>
      <c r="D12">
        <v>254546</v>
      </c>
      <c r="E12">
        <v>239254</v>
      </c>
      <c r="F12">
        <v>229304</v>
      </c>
      <c r="G12">
        <v>224138</v>
      </c>
      <c r="H12">
        <v>224288</v>
      </c>
      <c r="I12">
        <v>229921</v>
      </c>
      <c r="J12">
        <v>228356</v>
      </c>
      <c r="K12">
        <v>229940</v>
      </c>
      <c r="L12">
        <v>232337</v>
      </c>
      <c r="M12">
        <v>236815</v>
      </c>
      <c r="N12">
        <v>239834</v>
      </c>
      <c r="O12">
        <v>242354</v>
      </c>
      <c r="P12">
        <v>248181</v>
      </c>
      <c r="Q12">
        <v>246993</v>
      </c>
      <c r="R12">
        <v>254548</v>
      </c>
      <c r="S12">
        <v>254890</v>
      </c>
      <c r="T12">
        <v>259515</v>
      </c>
      <c r="U12">
        <v>262798</v>
      </c>
      <c r="V12">
        <v>257172</v>
      </c>
      <c r="W12">
        <v>253354</v>
      </c>
      <c r="X12">
        <v>252438</v>
      </c>
      <c r="Y12">
        <v>254477</v>
      </c>
      <c r="Z12">
        <v>266726</v>
      </c>
      <c r="AA12">
        <v>258405</v>
      </c>
      <c r="AB12">
        <v>246337</v>
      </c>
      <c r="AC12">
        <v>233359</v>
      </c>
      <c r="AD12">
        <v>213755</v>
      </c>
      <c r="AE12">
        <v>205877</v>
      </c>
      <c r="AF12">
        <v>196557</v>
      </c>
      <c r="AG12">
        <v>195428</v>
      </c>
      <c r="AH12">
        <v>193873</v>
      </c>
      <c r="AI12">
        <v>196519</v>
      </c>
      <c r="AJ12">
        <v>195282</v>
      </c>
      <c r="AK12">
        <v>201209</v>
      </c>
      <c r="AL12">
        <v>198012</v>
      </c>
      <c r="AM12">
        <v>192043</v>
      </c>
    </row>
    <row r="13" spans="1:39" ht="12.75">
      <c r="A13" s="3">
        <v>25</v>
      </c>
      <c r="B13">
        <v>199340</v>
      </c>
      <c r="C13">
        <v>189891</v>
      </c>
      <c r="D13">
        <v>264149</v>
      </c>
      <c r="E13">
        <v>254741</v>
      </c>
      <c r="F13">
        <v>239516</v>
      </c>
      <c r="G13">
        <v>229984</v>
      </c>
      <c r="H13">
        <v>226320</v>
      </c>
      <c r="I13">
        <v>224970</v>
      </c>
      <c r="J13">
        <v>230400</v>
      </c>
      <c r="K13">
        <v>228984</v>
      </c>
      <c r="L13">
        <v>231279</v>
      </c>
      <c r="M13">
        <v>233746</v>
      </c>
      <c r="N13">
        <v>237198</v>
      </c>
      <c r="O13">
        <v>239775</v>
      </c>
      <c r="P13">
        <v>242584</v>
      </c>
      <c r="Q13">
        <v>248457</v>
      </c>
      <c r="R13">
        <v>248155</v>
      </c>
      <c r="S13">
        <v>255337</v>
      </c>
      <c r="T13">
        <v>256491</v>
      </c>
      <c r="U13">
        <v>260664</v>
      </c>
      <c r="V13">
        <v>263735</v>
      </c>
      <c r="W13">
        <v>259334</v>
      </c>
      <c r="X13">
        <v>255237</v>
      </c>
      <c r="Y13">
        <v>254199</v>
      </c>
      <c r="Z13">
        <v>256139</v>
      </c>
      <c r="AA13">
        <v>267260</v>
      </c>
      <c r="AB13">
        <v>258934</v>
      </c>
      <c r="AC13">
        <v>247347</v>
      </c>
      <c r="AD13">
        <v>234662</v>
      </c>
      <c r="AE13">
        <v>215527</v>
      </c>
      <c r="AF13">
        <v>207499</v>
      </c>
      <c r="AG13">
        <v>198711</v>
      </c>
      <c r="AH13">
        <v>197832</v>
      </c>
      <c r="AI13">
        <v>195578</v>
      </c>
      <c r="AJ13">
        <v>197651</v>
      </c>
      <c r="AK13">
        <v>196029</v>
      </c>
      <c r="AL13">
        <v>201640</v>
      </c>
      <c r="AM13">
        <v>198016</v>
      </c>
    </row>
    <row r="14" spans="1:39" ht="12.75">
      <c r="A14" s="3">
        <v>26</v>
      </c>
      <c r="B14">
        <v>190262</v>
      </c>
      <c r="C14">
        <v>200356</v>
      </c>
      <c r="D14">
        <v>190763</v>
      </c>
      <c r="E14">
        <v>263990</v>
      </c>
      <c r="F14">
        <v>254799</v>
      </c>
      <c r="G14">
        <v>239930</v>
      </c>
      <c r="H14">
        <v>231991</v>
      </c>
      <c r="I14">
        <v>226690</v>
      </c>
      <c r="J14">
        <v>225242</v>
      </c>
      <c r="K14">
        <v>230898</v>
      </c>
      <c r="L14">
        <v>229935</v>
      </c>
      <c r="M14">
        <v>232372</v>
      </c>
      <c r="N14">
        <v>233892</v>
      </c>
      <c r="O14">
        <v>237370</v>
      </c>
      <c r="P14">
        <v>239632</v>
      </c>
      <c r="Q14">
        <v>242748</v>
      </c>
      <c r="R14">
        <v>249131</v>
      </c>
      <c r="S14">
        <v>248883</v>
      </c>
      <c r="T14">
        <v>256733</v>
      </c>
      <c r="U14">
        <v>257436</v>
      </c>
      <c r="V14">
        <v>261231</v>
      </c>
      <c r="W14">
        <v>265674</v>
      </c>
      <c r="X14">
        <v>261092</v>
      </c>
      <c r="Y14">
        <v>256865</v>
      </c>
      <c r="Z14">
        <v>255511</v>
      </c>
      <c r="AA14">
        <v>256564</v>
      </c>
      <c r="AB14">
        <v>267540</v>
      </c>
      <c r="AC14">
        <v>259938</v>
      </c>
      <c r="AD14">
        <v>248371</v>
      </c>
      <c r="AE14">
        <v>236236</v>
      </c>
      <c r="AF14">
        <v>217020</v>
      </c>
      <c r="AG14">
        <v>209514</v>
      </c>
      <c r="AH14">
        <v>201074</v>
      </c>
      <c r="AI14">
        <v>199322</v>
      </c>
      <c r="AJ14">
        <v>196484</v>
      </c>
      <c r="AK14">
        <v>198202</v>
      </c>
      <c r="AL14">
        <v>196171</v>
      </c>
      <c r="AM14">
        <v>201543</v>
      </c>
    </row>
    <row r="15" spans="1:39" ht="12.75">
      <c r="A15" s="3">
        <v>27</v>
      </c>
      <c r="B15">
        <v>175500</v>
      </c>
      <c r="C15">
        <v>191390</v>
      </c>
      <c r="D15">
        <v>201122</v>
      </c>
      <c r="E15">
        <v>190695</v>
      </c>
      <c r="F15">
        <v>263814</v>
      </c>
      <c r="G15">
        <v>255122</v>
      </c>
      <c r="H15">
        <v>241234</v>
      </c>
      <c r="I15">
        <v>232300</v>
      </c>
      <c r="J15">
        <v>226976</v>
      </c>
      <c r="K15">
        <v>225552</v>
      </c>
      <c r="L15">
        <v>231690</v>
      </c>
      <c r="M15">
        <v>230761</v>
      </c>
      <c r="N15">
        <v>232423</v>
      </c>
      <c r="O15">
        <v>233477</v>
      </c>
      <c r="P15">
        <v>237406</v>
      </c>
      <c r="Q15">
        <v>239618</v>
      </c>
      <c r="R15">
        <v>243343</v>
      </c>
      <c r="S15">
        <v>249584</v>
      </c>
      <c r="T15">
        <v>250537</v>
      </c>
      <c r="U15">
        <v>257377</v>
      </c>
      <c r="V15">
        <v>257801</v>
      </c>
      <c r="W15">
        <v>262918</v>
      </c>
      <c r="X15">
        <v>267299</v>
      </c>
      <c r="Y15">
        <v>262634</v>
      </c>
      <c r="Z15">
        <v>258237</v>
      </c>
      <c r="AA15">
        <v>255645</v>
      </c>
      <c r="AB15">
        <v>256883</v>
      </c>
      <c r="AC15">
        <v>268359</v>
      </c>
      <c r="AD15">
        <v>261013</v>
      </c>
      <c r="AE15">
        <v>249803</v>
      </c>
      <c r="AF15">
        <v>237654</v>
      </c>
      <c r="AG15">
        <v>218952</v>
      </c>
      <c r="AH15">
        <v>211547</v>
      </c>
      <c r="AI15">
        <v>202139</v>
      </c>
      <c r="AJ15">
        <v>199787</v>
      </c>
      <c r="AK15">
        <v>196699</v>
      </c>
      <c r="AL15">
        <v>198191</v>
      </c>
      <c r="AM15">
        <v>196122</v>
      </c>
    </row>
    <row r="16" spans="1:39" ht="12.75">
      <c r="A16" s="3">
        <v>28</v>
      </c>
      <c r="B16">
        <v>168039</v>
      </c>
      <c r="C16">
        <v>176624</v>
      </c>
      <c r="D16">
        <v>192002</v>
      </c>
      <c r="E16">
        <v>201049</v>
      </c>
      <c r="F16">
        <v>190789</v>
      </c>
      <c r="G16">
        <v>263927</v>
      </c>
      <c r="H16">
        <v>256199</v>
      </c>
      <c r="I16">
        <v>241228</v>
      </c>
      <c r="J16">
        <v>232434</v>
      </c>
      <c r="K16">
        <v>227267</v>
      </c>
      <c r="L16">
        <v>226114</v>
      </c>
      <c r="M16">
        <v>232434</v>
      </c>
      <c r="N16">
        <v>230772</v>
      </c>
      <c r="O16">
        <v>232424</v>
      </c>
      <c r="P16">
        <v>233271</v>
      </c>
      <c r="Q16">
        <v>237372</v>
      </c>
      <c r="R16">
        <v>240149</v>
      </c>
      <c r="S16">
        <v>243692</v>
      </c>
      <c r="T16">
        <v>250781</v>
      </c>
      <c r="U16">
        <v>251265</v>
      </c>
      <c r="V16">
        <v>257441</v>
      </c>
      <c r="W16">
        <v>259318</v>
      </c>
      <c r="X16">
        <v>264202</v>
      </c>
      <c r="Y16">
        <v>268688</v>
      </c>
      <c r="Z16">
        <v>263997</v>
      </c>
      <c r="AA16">
        <v>258312</v>
      </c>
      <c r="AB16">
        <v>255833</v>
      </c>
      <c r="AC16">
        <v>257403</v>
      </c>
      <c r="AD16">
        <v>269265</v>
      </c>
      <c r="AE16">
        <v>262323</v>
      </c>
      <c r="AF16">
        <v>250846</v>
      </c>
      <c r="AG16">
        <v>239346</v>
      </c>
      <c r="AH16">
        <v>220810</v>
      </c>
      <c r="AI16">
        <v>212560</v>
      </c>
      <c r="AJ16">
        <v>202499</v>
      </c>
      <c r="AK16">
        <v>199726</v>
      </c>
      <c r="AL16">
        <v>196522</v>
      </c>
      <c r="AM16">
        <v>197902</v>
      </c>
    </row>
    <row r="17" spans="1:39" ht="12.75">
      <c r="A17" s="3">
        <v>29</v>
      </c>
      <c r="B17">
        <v>173218</v>
      </c>
      <c r="C17">
        <v>168949</v>
      </c>
      <c r="D17">
        <v>177395</v>
      </c>
      <c r="E17">
        <v>191906</v>
      </c>
      <c r="F17">
        <v>200944</v>
      </c>
      <c r="G17">
        <v>191088</v>
      </c>
      <c r="H17">
        <v>265456</v>
      </c>
      <c r="I17">
        <v>256168</v>
      </c>
      <c r="J17">
        <v>241222</v>
      </c>
      <c r="K17">
        <v>232551</v>
      </c>
      <c r="L17">
        <v>227838</v>
      </c>
      <c r="M17">
        <v>226626</v>
      </c>
      <c r="N17">
        <v>232335</v>
      </c>
      <c r="O17">
        <v>230346</v>
      </c>
      <c r="P17">
        <v>232123</v>
      </c>
      <c r="Q17">
        <v>233307</v>
      </c>
      <c r="R17">
        <v>237763</v>
      </c>
      <c r="S17">
        <v>240558</v>
      </c>
      <c r="T17">
        <v>244640</v>
      </c>
      <c r="U17">
        <v>251419</v>
      </c>
      <c r="V17">
        <v>251059</v>
      </c>
      <c r="W17">
        <v>258607</v>
      </c>
      <c r="X17">
        <v>260567</v>
      </c>
      <c r="Y17">
        <v>265598</v>
      </c>
      <c r="Z17">
        <v>269806</v>
      </c>
      <c r="AA17">
        <v>264152</v>
      </c>
      <c r="AB17">
        <v>258460</v>
      </c>
      <c r="AC17">
        <v>256133</v>
      </c>
      <c r="AD17">
        <v>258183</v>
      </c>
      <c r="AE17">
        <v>270333</v>
      </c>
      <c r="AF17">
        <v>263252</v>
      </c>
      <c r="AG17">
        <v>252298</v>
      </c>
      <c r="AH17">
        <v>240831</v>
      </c>
      <c r="AI17">
        <v>221580</v>
      </c>
      <c r="AJ17">
        <v>212780</v>
      </c>
      <c r="AK17">
        <v>202271</v>
      </c>
      <c r="AL17">
        <v>199351</v>
      </c>
      <c r="AM17">
        <v>195894</v>
      </c>
    </row>
    <row r="18" spans="1:39" ht="12.75">
      <c r="A18" s="3">
        <v>30</v>
      </c>
      <c r="B18">
        <v>167757</v>
      </c>
      <c r="C18">
        <v>174612</v>
      </c>
      <c r="D18">
        <v>169659</v>
      </c>
      <c r="E18">
        <v>177266</v>
      </c>
      <c r="F18">
        <v>191807</v>
      </c>
      <c r="G18">
        <v>201096</v>
      </c>
      <c r="H18">
        <v>191662</v>
      </c>
      <c r="I18">
        <v>265385</v>
      </c>
      <c r="J18">
        <v>256125</v>
      </c>
      <c r="K18">
        <v>241302</v>
      </c>
      <c r="L18">
        <v>232877</v>
      </c>
      <c r="M18">
        <v>228326</v>
      </c>
      <c r="N18">
        <v>226334</v>
      </c>
      <c r="O18">
        <v>231898</v>
      </c>
      <c r="P18">
        <v>230116</v>
      </c>
      <c r="Q18">
        <v>232011</v>
      </c>
      <c r="R18">
        <v>233599</v>
      </c>
      <c r="S18">
        <v>238004</v>
      </c>
      <c r="T18">
        <v>241408</v>
      </c>
      <c r="U18">
        <v>244994</v>
      </c>
      <c r="V18">
        <v>251301</v>
      </c>
      <c r="W18">
        <v>252345</v>
      </c>
      <c r="X18">
        <v>259580</v>
      </c>
      <c r="Y18">
        <v>261489</v>
      </c>
      <c r="Z18">
        <v>266255</v>
      </c>
      <c r="AA18">
        <v>269893</v>
      </c>
      <c r="AB18">
        <v>264065</v>
      </c>
      <c r="AC18">
        <v>258603</v>
      </c>
      <c r="AD18">
        <v>256769</v>
      </c>
      <c r="AE18">
        <v>259191</v>
      </c>
      <c r="AF18">
        <v>270961</v>
      </c>
      <c r="AG18">
        <v>264709</v>
      </c>
      <c r="AH18">
        <v>253643</v>
      </c>
      <c r="AI18">
        <v>241191</v>
      </c>
      <c r="AJ18">
        <v>221564</v>
      </c>
      <c r="AK18">
        <v>212370</v>
      </c>
      <c r="AL18">
        <v>201765</v>
      </c>
      <c r="AM18">
        <v>198682</v>
      </c>
    </row>
    <row r="19" spans="1:39" ht="12.75">
      <c r="A19" s="3">
        <v>31</v>
      </c>
      <c r="B19">
        <v>165288</v>
      </c>
      <c r="C19">
        <v>168912</v>
      </c>
      <c r="D19">
        <v>175395</v>
      </c>
      <c r="E19">
        <v>169557</v>
      </c>
      <c r="F19">
        <v>177214</v>
      </c>
      <c r="G19">
        <v>191915</v>
      </c>
      <c r="H19">
        <v>201601</v>
      </c>
      <c r="I19">
        <v>191525</v>
      </c>
      <c r="J19">
        <v>265160</v>
      </c>
      <c r="K19">
        <v>256181</v>
      </c>
      <c r="L19">
        <v>241704</v>
      </c>
      <c r="M19">
        <v>233127</v>
      </c>
      <c r="N19">
        <v>228102</v>
      </c>
      <c r="O19">
        <v>225582</v>
      </c>
      <c r="P19">
        <v>231754</v>
      </c>
      <c r="Q19">
        <v>230072</v>
      </c>
      <c r="R19">
        <v>232190</v>
      </c>
      <c r="S19">
        <v>233781</v>
      </c>
      <c r="T19">
        <v>238627</v>
      </c>
      <c r="U19">
        <v>241512</v>
      </c>
      <c r="V19">
        <v>245058</v>
      </c>
      <c r="W19">
        <v>252347</v>
      </c>
      <c r="X19">
        <v>253494</v>
      </c>
      <c r="Y19">
        <v>260283</v>
      </c>
      <c r="Z19">
        <v>262207</v>
      </c>
      <c r="AA19">
        <v>266309</v>
      </c>
      <c r="AB19">
        <v>269783</v>
      </c>
      <c r="AC19">
        <v>263879</v>
      </c>
      <c r="AD19">
        <v>258998</v>
      </c>
      <c r="AE19">
        <v>257640</v>
      </c>
      <c r="AF19">
        <v>259811</v>
      </c>
      <c r="AG19">
        <v>272017</v>
      </c>
      <c r="AH19">
        <v>265876</v>
      </c>
      <c r="AI19">
        <v>253806</v>
      </c>
      <c r="AJ19">
        <v>241002</v>
      </c>
      <c r="AK19">
        <v>221127</v>
      </c>
      <c r="AL19">
        <v>211717</v>
      </c>
      <c r="AM19">
        <v>201079</v>
      </c>
    </row>
    <row r="20" spans="1:39" ht="12.75">
      <c r="A20" s="3">
        <v>32</v>
      </c>
      <c r="B20">
        <v>156545</v>
      </c>
      <c r="C20">
        <v>166402</v>
      </c>
      <c r="D20">
        <v>169567</v>
      </c>
      <c r="E20">
        <v>175197</v>
      </c>
      <c r="F20">
        <v>169448</v>
      </c>
      <c r="G20">
        <v>177594</v>
      </c>
      <c r="H20">
        <v>192493</v>
      </c>
      <c r="I20">
        <v>201511</v>
      </c>
      <c r="J20">
        <v>191440</v>
      </c>
      <c r="K20">
        <v>265118</v>
      </c>
      <c r="L20">
        <v>256363</v>
      </c>
      <c r="M20">
        <v>241904</v>
      </c>
      <c r="N20">
        <v>232831</v>
      </c>
      <c r="O20">
        <v>227895</v>
      </c>
      <c r="P20">
        <v>225413</v>
      </c>
      <c r="Q20">
        <v>231568</v>
      </c>
      <c r="R20">
        <v>230186</v>
      </c>
      <c r="S20">
        <v>232191</v>
      </c>
      <c r="T20">
        <v>234290</v>
      </c>
      <c r="U20">
        <v>238982</v>
      </c>
      <c r="V20">
        <v>241475</v>
      </c>
      <c r="W20">
        <v>245926</v>
      </c>
      <c r="X20">
        <v>253128</v>
      </c>
      <c r="Y20">
        <v>254192</v>
      </c>
      <c r="Z20">
        <v>260811</v>
      </c>
      <c r="AA20">
        <v>262123</v>
      </c>
      <c r="AB20">
        <v>266100</v>
      </c>
      <c r="AC20">
        <v>269761</v>
      </c>
      <c r="AD20">
        <v>264244</v>
      </c>
      <c r="AE20">
        <v>259680</v>
      </c>
      <c r="AF20">
        <v>258129</v>
      </c>
      <c r="AG20">
        <v>260868</v>
      </c>
      <c r="AH20">
        <v>272821</v>
      </c>
      <c r="AI20">
        <v>265941</v>
      </c>
      <c r="AJ20">
        <v>253454</v>
      </c>
      <c r="AK20">
        <v>240362</v>
      </c>
      <c r="AL20">
        <v>220354</v>
      </c>
      <c r="AM20">
        <v>210806</v>
      </c>
    </row>
    <row r="21" spans="1:39" ht="12.75">
      <c r="A21" s="3">
        <v>33</v>
      </c>
      <c r="B21">
        <v>156771</v>
      </c>
      <c r="C21">
        <v>157698</v>
      </c>
      <c r="D21">
        <v>167179</v>
      </c>
      <c r="E21">
        <v>169423</v>
      </c>
      <c r="F21">
        <v>175117</v>
      </c>
      <c r="G21">
        <v>169711</v>
      </c>
      <c r="H21">
        <v>177847</v>
      </c>
      <c r="I21">
        <v>192378</v>
      </c>
      <c r="J21">
        <v>201428</v>
      </c>
      <c r="K21">
        <v>191375</v>
      </c>
      <c r="L21">
        <v>265223</v>
      </c>
      <c r="M21">
        <v>256529</v>
      </c>
      <c r="N21">
        <v>241564</v>
      </c>
      <c r="O21">
        <v>232299</v>
      </c>
      <c r="P21">
        <v>227525</v>
      </c>
      <c r="Q21">
        <v>225134</v>
      </c>
      <c r="R21">
        <v>231648</v>
      </c>
      <c r="S21">
        <v>230176</v>
      </c>
      <c r="T21">
        <v>232553</v>
      </c>
      <c r="U21">
        <v>234538</v>
      </c>
      <c r="V21">
        <v>238743</v>
      </c>
      <c r="W21">
        <v>242228</v>
      </c>
      <c r="X21">
        <v>246649</v>
      </c>
      <c r="Y21">
        <v>253514</v>
      </c>
      <c r="Z21">
        <v>254828</v>
      </c>
      <c r="AA21">
        <v>260836</v>
      </c>
      <c r="AB21">
        <v>261910</v>
      </c>
      <c r="AC21">
        <v>266015</v>
      </c>
      <c r="AD21">
        <v>269950</v>
      </c>
      <c r="AE21">
        <v>264822</v>
      </c>
      <c r="AF21">
        <v>260240</v>
      </c>
      <c r="AG21">
        <v>259067</v>
      </c>
      <c r="AH21">
        <v>261651</v>
      </c>
      <c r="AI21">
        <v>272703</v>
      </c>
      <c r="AJ21">
        <v>265575</v>
      </c>
      <c r="AK21">
        <v>252739</v>
      </c>
      <c r="AL21">
        <v>239435</v>
      </c>
      <c r="AM21">
        <v>219220</v>
      </c>
    </row>
    <row r="22" spans="1:39" ht="12.75">
      <c r="A22" s="3">
        <v>34</v>
      </c>
      <c r="B22">
        <v>154190</v>
      </c>
      <c r="C22">
        <v>157863</v>
      </c>
      <c r="D22">
        <v>158438</v>
      </c>
      <c r="E22">
        <v>166977</v>
      </c>
      <c r="F22">
        <v>169314</v>
      </c>
      <c r="G22">
        <v>175259</v>
      </c>
      <c r="H22">
        <v>170550</v>
      </c>
      <c r="I22">
        <v>177623</v>
      </c>
      <c r="J22">
        <v>192179</v>
      </c>
      <c r="K22">
        <v>201281</v>
      </c>
      <c r="L22">
        <v>191557</v>
      </c>
      <c r="M22">
        <v>265328</v>
      </c>
      <c r="N22">
        <v>256044</v>
      </c>
      <c r="O22">
        <v>241318</v>
      </c>
      <c r="P22">
        <v>231903</v>
      </c>
      <c r="Q22">
        <v>227232</v>
      </c>
      <c r="R22">
        <v>225125</v>
      </c>
      <c r="S22">
        <v>231483</v>
      </c>
      <c r="T22">
        <v>230465</v>
      </c>
      <c r="U22">
        <v>232617</v>
      </c>
      <c r="V22">
        <v>234286</v>
      </c>
      <c r="W22">
        <v>239410</v>
      </c>
      <c r="X22">
        <v>242831</v>
      </c>
      <c r="Y22">
        <v>247148</v>
      </c>
      <c r="Z22">
        <v>253818</v>
      </c>
      <c r="AA22">
        <v>254575</v>
      </c>
      <c r="AB22">
        <v>260471</v>
      </c>
      <c r="AC22">
        <v>261670</v>
      </c>
      <c r="AD22">
        <v>266242</v>
      </c>
      <c r="AE22">
        <v>270472</v>
      </c>
      <c r="AF22">
        <v>265263</v>
      </c>
      <c r="AG22">
        <v>260918</v>
      </c>
      <c r="AH22">
        <v>259654</v>
      </c>
      <c r="AI22">
        <v>261579</v>
      </c>
      <c r="AJ22">
        <v>272169</v>
      </c>
      <c r="AK22">
        <v>264801</v>
      </c>
      <c r="AL22">
        <v>251675</v>
      </c>
      <c r="AM22">
        <v>238361</v>
      </c>
    </row>
    <row r="23" spans="1:39" ht="12.75">
      <c r="A23" s="3">
        <v>35</v>
      </c>
      <c r="B23">
        <v>154267</v>
      </c>
      <c r="C23">
        <v>155028</v>
      </c>
      <c r="D23">
        <v>158477</v>
      </c>
      <c r="E23">
        <v>158234</v>
      </c>
      <c r="F23">
        <v>166823</v>
      </c>
      <c r="G23">
        <v>169427</v>
      </c>
      <c r="H23">
        <v>175239</v>
      </c>
      <c r="I23">
        <v>170435</v>
      </c>
      <c r="J23">
        <v>177404</v>
      </c>
      <c r="K23">
        <v>192040</v>
      </c>
      <c r="L23">
        <v>201361</v>
      </c>
      <c r="M23">
        <v>191827</v>
      </c>
      <c r="N23">
        <v>265025</v>
      </c>
      <c r="O23">
        <v>254904</v>
      </c>
      <c r="P23">
        <v>240887</v>
      </c>
      <c r="Q23">
        <v>231784</v>
      </c>
      <c r="R23">
        <v>227183</v>
      </c>
      <c r="S23">
        <v>224983</v>
      </c>
      <c r="T23">
        <v>231630</v>
      </c>
      <c r="U23">
        <v>230606</v>
      </c>
      <c r="V23">
        <v>232399</v>
      </c>
      <c r="W23">
        <v>234830</v>
      </c>
      <c r="X23">
        <v>239957</v>
      </c>
      <c r="Y23">
        <v>243242</v>
      </c>
      <c r="Z23">
        <v>247632</v>
      </c>
      <c r="AA23">
        <v>253637</v>
      </c>
      <c r="AB23">
        <v>254428</v>
      </c>
      <c r="AC23">
        <v>260190</v>
      </c>
      <c r="AD23">
        <v>261777</v>
      </c>
      <c r="AE23">
        <v>266622</v>
      </c>
      <c r="AF23">
        <v>270756</v>
      </c>
      <c r="AG23">
        <v>266036</v>
      </c>
      <c r="AH23">
        <v>261381</v>
      </c>
      <c r="AI23">
        <v>259539</v>
      </c>
      <c r="AJ23">
        <v>261042</v>
      </c>
      <c r="AK23">
        <v>271362</v>
      </c>
      <c r="AL23">
        <v>263603</v>
      </c>
      <c r="AM23">
        <v>250631</v>
      </c>
    </row>
    <row r="24" spans="1:39" ht="12.75">
      <c r="A24" s="3">
        <v>36</v>
      </c>
      <c r="B24">
        <v>151981</v>
      </c>
      <c r="C24">
        <v>154728</v>
      </c>
      <c r="D24">
        <v>155437</v>
      </c>
      <c r="E24">
        <v>158259</v>
      </c>
      <c r="F24">
        <v>158080</v>
      </c>
      <c r="G24">
        <v>166802</v>
      </c>
      <c r="H24">
        <v>169813</v>
      </c>
      <c r="I24">
        <v>174842</v>
      </c>
      <c r="J24">
        <v>170242</v>
      </c>
      <c r="K24">
        <v>177396</v>
      </c>
      <c r="L24">
        <v>192105</v>
      </c>
      <c r="M24">
        <v>201431</v>
      </c>
      <c r="N24">
        <v>191625</v>
      </c>
      <c r="O24">
        <v>264125</v>
      </c>
      <c r="P24">
        <v>254459</v>
      </c>
      <c r="Q24">
        <v>240552</v>
      </c>
      <c r="R24">
        <v>231600</v>
      </c>
      <c r="S24">
        <v>227069</v>
      </c>
      <c r="T24">
        <v>225189</v>
      </c>
      <c r="U24">
        <v>231716</v>
      </c>
      <c r="V24">
        <v>230406</v>
      </c>
      <c r="W24">
        <v>232871</v>
      </c>
      <c r="X24">
        <v>235324</v>
      </c>
      <c r="Y24">
        <v>240274</v>
      </c>
      <c r="Z24">
        <v>243646</v>
      </c>
      <c r="AA24">
        <v>247474</v>
      </c>
      <c r="AB24">
        <v>253383</v>
      </c>
      <c r="AC24">
        <v>254190</v>
      </c>
      <c r="AD24">
        <v>260079</v>
      </c>
      <c r="AE24">
        <v>262130</v>
      </c>
      <c r="AF24">
        <v>266912</v>
      </c>
      <c r="AG24">
        <v>271180</v>
      </c>
      <c r="AH24">
        <v>266577</v>
      </c>
      <c r="AI24">
        <v>261238</v>
      </c>
      <c r="AJ24">
        <v>259031</v>
      </c>
      <c r="AK24">
        <v>260113</v>
      </c>
      <c r="AL24">
        <v>270085</v>
      </c>
      <c r="AM24">
        <v>262450</v>
      </c>
    </row>
    <row r="25" spans="1:39" ht="12.75">
      <c r="A25" s="3">
        <v>37</v>
      </c>
      <c r="B25">
        <v>157588</v>
      </c>
      <c r="C25">
        <v>152204</v>
      </c>
      <c r="D25">
        <v>155005</v>
      </c>
      <c r="E25">
        <v>155181</v>
      </c>
      <c r="F25">
        <v>157940</v>
      </c>
      <c r="G25">
        <v>158005</v>
      </c>
      <c r="H25">
        <v>167195</v>
      </c>
      <c r="I25">
        <v>169672</v>
      </c>
      <c r="J25">
        <v>174722</v>
      </c>
      <c r="K25">
        <v>170193</v>
      </c>
      <c r="L25">
        <v>177412</v>
      </c>
      <c r="M25">
        <v>192154</v>
      </c>
      <c r="N25">
        <v>201229</v>
      </c>
      <c r="O25">
        <v>191106</v>
      </c>
      <c r="P25">
        <v>263897</v>
      </c>
      <c r="Q25">
        <v>254165</v>
      </c>
      <c r="R25">
        <v>240431</v>
      </c>
      <c r="S25">
        <v>231458</v>
      </c>
      <c r="T25">
        <v>227166</v>
      </c>
      <c r="U25">
        <v>225211</v>
      </c>
      <c r="V25">
        <v>231399</v>
      </c>
      <c r="W25">
        <v>230700</v>
      </c>
      <c r="X25">
        <v>233105</v>
      </c>
      <c r="Y25">
        <v>235472</v>
      </c>
      <c r="Z25">
        <v>240437</v>
      </c>
      <c r="AA25">
        <v>243419</v>
      </c>
      <c r="AB25">
        <v>247191</v>
      </c>
      <c r="AC25">
        <v>252866</v>
      </c>
      <c r="AD25">
        <v>254167</v>
      </c>
      <c r="AE25">
        <v>260256</v>
      </c>
      <c r="AF25">
        <v>262375</v>
      </c>
      <c r="AG25">
        <v>267304</v>
      </c>
      <c r="AH25">
        <v>271319</v>
      </c>
      <c r="AI25">
        <v>266175</v>
      </c>
      <c r="AJ25">
        <v>260628</v>
      </c>
      <c r="AK25">
        <v>258114</v>
      </c>
      <c r="AL25">
        <v>258908</v>
      </c>
      <c r="AM25">
        <v>268804</v>
      </c>
    </row>
    <row r="26" spans="1:39" ht="12.75">
      <c r="A26" s="3">
        <v>38</v>
      </c>
      <c r="B26">
        <v>154250</v>
      </c>
      <c r="C26">
        <v>157682</v>
      </c>
      <c r="D26">
        <v>152408</v>
      </c>
      <c r="E26">
        <v>154782</v>
      </c>
      <c r="F26">
        <v>154910</v>
      </c>
      <c r="G26">
        <v>157806</v>
      </c>
      <c r="H26">
        <v>158440</v>
      </c>
      <c r="I26">
        <v>166960</v>
      </c>
      <c r="J26">
        <v>169462</v>
      </c>
      <c r="K26">
        <v>174674</v>
      </c>
      <c r="L26">
        <v>170230</v>
      </c>
      <c r="M26">
        <v>177571</v>
      </c>
      <c r="N26">
        <v>191923</v>
      </c>
      <c r="O26">
        <v>200789</v>
      </c>
      <c r="P26">
        <v>190819</v>
      </c>
      <c r="Q26">
        <v>263532</v>
      </c>
      <c r="R26">
        <v>253980</v>
      </c>
      <c r="S26">
        <v>240254</v>
      </c>
      <c r="T26">
        <v>231485</v>
      </c>
      <c r="U26">
        <v>227198</v>
      </c>
      <c r="V26">
        <v>224945</v>
      </c>
      <c r="W26">
        <v>231681</v>
      </c>
      <c r="X26">
        <v>230983</v>
      </c>
      <c r="Y26">
        <v>233172</v>
      </c>
      <c r="Z26">
        <v>235649</v>
      </c>
      <c r="AA26">
        <v>240284</v>
      </c>
      <c r="AB26">
        <v>243122</v>
      </c>
      <c r="AC26">
        <v>246795</v>
      </c>
      <c r="AD26">
        <v>252734</v>
      </c>
      <c r="AE26">
        <v>254407</v>
      </c>
      <c r="AF26">
        <v>260425</v>
      </c>
      <c r="AG26">
        <v>262689</v>
      </c>
      <c r="AH26">
        <v>267578</v>
      </c>
      <c r="AI26">
        <v>270898</v>
      </c>
      <c r="AJ26">
        <v>265689</v>
      </c>
      <c r="AK26">
        <v>259756</v>
      </c>
      <c r="AL26">
        <v>257030</v>
      </c>
      <c r="AM26">
        <v>257643</v>
      </c>
    </row>
    <row r="27" spans="1:39" ht="12.75">
      <c r="A27" s="3">
        <v>39</v>
      </c>
      <c r="B27">
        <v>158963</v>
      </c>
      <c r="C27">
        <v>154329</v>
      </c>
      <c r="D27">
        <v>157694</v>
      </c>
      <c r="E27">
        <v>152082</v>
      </c>
      <c r="F27">
        <v>154566</v>
      </c>
      <c r="G27">
        <v>154790</v>
      </c>
      <c r="H27">
        <v>158073</v>
      </c>
      <c r="I27">
        <v>158300</v>
      </c>
      <c r="J27">
        <v>166765</v>
      </c>
      <c r="K27">
        <v>169266</v>
      </c>
      <c r="L27">
        <v>174653</v>
      </c>
      <c r="M27">
        <v>170244</v>
      </c>
      <c r="N27">
        <v>177335</v>
      </c>
      <c r="O27">
        <v>191030</v>
      </c>
      <c r="P27">
        <v>200418</v>
      </c>
      <c r="Q27">
        <v>190521</v>
      </c>
      <c r="R27">
        <v>263335</v>
      </c>
      <c r="S27">
        <v>254062</v>
      </c>
      <c r="T27">
        <v>240209</v>
      </c>
      <c r="U27">
        <v>231371</v>
      </c>
      <c r="V27">
        <v>227078</v>
      </c>
      <c r="W27">
        <v>225067</v>
      </c>
      <c r="X27">
        <v>231889</v>
      </c>
      <c r="Y27">
        <v>231086</v>
      </c>
      <c r="Z27">
        <v>233223</v>
      </c>
      <c r="AA27">
        <v>235480</v>
      </c>
      <c r="AB27">
        <v>239977</v>
      </c>
      <c r="AC27">
        <v>242738</v>
      </c>
      <c r="AD27">
        <v>246638</v>
      </c>
      <c r="AE27">
        <v>252755</v>
      </c>
      <c r="AF27">
        <v>254475</v>
      </c>
      <c r="AG27">
        <v>260804</v>
      </c>
      <c r="AH27">
        <v>262777</v>
      </c>
      <c r="AI27">
        <v>267093</v>
      </c>
      <c r="AJ27">
        <v>270348</v>
      </c>
      <c r="AK27">
        <v>264760</v>
      </c>
      <c r="AL27">
        <v>258649</v>
      </c>
      <c r="AM27">
        <v>255948</v>
      </c>
    </row>
    <row r="28" spans="1:39" ht="12.75">
      <c r="A28" s="3">
        <v>40</v>
      </c>
      <c r="B28">
        <v>152050</v>
      </c>
      <c r="C28">
        <v>158924</v>
      </c>
      <c r="D28">
        <v>154368</v>
      </c>
      <c r="E28">
        <v>157472</v>
      </c>
      <c r="F28">
        <v>151793</v>
      </c>
      <c r="G28">
        <v>154402</v>
      </c>
      <c r="H28">
        <v>155179</v>
      </c>
      <c r="I28">
        <v>157756</v>
      </c>
      <c r="J28">
        <v>158005</v>
      </c>
      <c r="K28">
        <v>166593</v>
      </c>
      <c r="L28">
        <v>169255</v>
      </c>
      <c r="M28">
        <v>174733</v>
      </c>
      <c r="N28">
        <v>169976</v>
      </c>
      <c r="O28">
        <v>176973</v>
      </c>
      <c r="P28">
        <v>190582</v>
      </c>
      <c r="Q28">
        <v>200117</v>
      </c>
      <c r="R28">
        <v>190304</v>
      </c>
      <c r="S28">
        <v>263268</v>
      </c>
      <c r="T28">
        <v>253850</v>
      </c>
      <c r="U28">
        <v>239977</v>
      </c>
      <c r="V28">
        <v>231253</v>
      </c>
      <c r="W28">
        <v>227162</v>
      </c>
      <c r="X28">
        <v>225222</v>
      </c>
      <c r="Y28">
        <v>231916</v>
      </c>
      <c r="Z28">
        <v>231018</v>
      </c>
      <c r="AA28">
        <v>232907</v>
      </c>
      <c r="AB28">
        <v>235038</v>
      </c>
      <c r="AC28">
        <v>239526</v>
      </c>
      <c r="AD28">
        <v>242453</v>
      </c>
      <c r="AE28">
        <v>246678</v>
      </c>
      <c r="AF28">
        <v>252699</v>
      </c>
      <c r="AG28">
        <v>254734</v>
      </c>
      <c r="AH28">
        <v>260852</v>
      </c>
      <c r="AI28">
        <v>262505</v>
      </c>
      <c r="AJ28">
        <v>266472</v>
      </c>
      <c r="AK28">
        <v>269524</v>
      </c>
      <c r="AL28">
        <v>263641</v>
      </c>
      <c r="AM28">
        <v>257449</v>
      </c>
    </row>
    <row r="29" spans="1:39" ht="12.75">
      <c r="A29" s="3">
        <v>41</v>
      </c>
      <c r="B29">
        <v>152426</v>
      </c>
      <c r="C29">
        <v>151963</v>
      </c>
      <c r="D29">
        <v>158900</v>
      </c>
      <c r="E29">
        <v>154177</v>
      </c>
      <c r="F29">
        <v>157232</v>
      </c>
      <c r="G29">
        <v>151649</v>
      </c>
      <c r="H29">
        <v>154903</v>
      </c>
      <c r="I29">
        <v>154952</v>
      </c>
      <c r="J29">
        <v>157485</v>
      </c>
      <c r="K29">
        <v>157767</v>
      </c>
      <c r="L29">
        <v>166543</v>
      </c>
      <c r="M29">
        <v>169341</v>
      </c>
      <c r="N29">
        <v>174474</v>
      </c>
      <c r="O29">
        <v>169312</v>
      </c>
      <c r="P29">
        <v>176654</v>
      </c>
      <c r="Q29">
        <v>190302</v>
      </c>
      <c r="R29">
        <v>199827</v>
      </c>
      <c r="S29">
        <v>190119</v>
      </c>
      <c r="T29">
        <v>263039</v>
      </c>
      <c r="U29">
        <v>253573</v>
      </c>
      <c r="V29">
        <v>239700</v>
      </c>
      <c r="W29">
        <v>231205</v>
      </c>
      <c r="X29">
        <v>227306</v>
      </c>
      <c r="Y29">
        <v>225119</v>
      </c>
      <c r="Z29">
        <v>231925</v>
      </c>
      <c r="AA29">
        <v>230739</v>
      </c>
      <c r="AB29">
        <v>232561</v>
      </c>
      <c r="AC29">
        <v>234534</v>
      </c>
      <c r="AD29">
        <v>239238</v>
      </c>
      <c r="AE29">
        <v>242413</v>
      </c>
      <c r="AF29">
        <v>246564</v>
      </c>
      <c r="AG29">
        <v>252948</v>
      </c>
      <c r="AH29">
        <v>254773</v>
      </c>
      <c r="AI29">
        <v>260453</v>
      </c>
      <c r="AJ29">
        <v>261896</v>
      </c>
      <c r="AK29">
        <v>265525</v>
      </c>
      <c r="AL29">
        <v>268478</v>
      </c>
      <c r="AM29">
        <v>262504</v>
      </c>
    </row>
    <row r="30" spans="1:39" ht="12.75">
      <c r="A30" s="3">
        <v>42</v>
      </c>
      <c r="B30">
        <v>148071</v>
      </c>
      <c r="C30">
        <v>152254</v>
      </c>
      <c r="D30">
        <v>151907</v>
      </c>
      <c r="E30">
        <v>158645</v>
      </c>
      <c r="F30">
        <v>153877</v>
      </c>
      <c r="G30">
        <v>157027</v>
      </c>
      <c r="H30">
        <v>152301</v>
      </c>
      <c r="I30">
        <v>154519</v>
      </c>
      <c r="J30">
        <v>154665</v>
      </c>
      <c r="K30">
        <v>157348</v>
      </c>
      <c r="L30">
        <v>157651</v>
      </c>
      <c r="M30">
        <v>166561</v>
      </c>
      <c r="N30">
        <v>169015</v>
      </c>
      <c r="O30">
        <v>174052</v>
      </c>
      <c r="P30">
        <v>168904</v>
      </c>
      <c r="Q30">
        <v>176223</v>
      </c>
      <c r="R30">
        <v>189939</v>
      </c>
      <c r="S30">
        <v>199743</v>
      </c>
      <c r="T30">
        <v>189934</v>
      </c>
      <c r="U30">
        <v>262633</v>
      </c>
      <c r="V30">
        <v>253318</v>
      </c>
      <c r="W30">
        <v>239622</v>
      </c>
      <c r="X30">
        <v>231189</v>
      </c>
      <c r="Y30">
        <v>227178</v>
      </c>
      <c r="Z30">
        <v>225033</v>
      </c>
      <c r="AA30">
        <v>231649</v>
      </c>
      <c r="AB30">
        <v>230328</v>
      </c>
      <c r="AC30">
        <v>232026</v>
      </c>
      <c r="AD30">
        <v>234256</v>
      </c>
      <c r="AE30">
        <v>239090</v>
      </c>
      <c r="AF30">
        <v>242282</v>
      </c>
      <c r="AG30">
        <v>246541</v>
      </c>
      <c r="AH30">
        <v>253002</v>
      </c>
      <c r="AI30">
        <v>254277</v>
      </c>
      <c r="AJ30">
        <v>259788</v>
      </c>
      <c r="AK30">
        <v>261123</v>
      </c>
      <c r="AL30">
        <v>264564</v>
      </c>
      <c r="AM30">
        <v>267298</v>
      </c>
    </row>
    <row r="31" spans="1:39" ht="12.75">
      <c r="A31" s="3">
        <v>43</v>
      </c>
      <c r="B31">
        <v>148325</v>
      </c>
      <c r="C31">
        <v>147906</v>
      </c>
      <c r="D31">
        <v>152090</v>
      </c>
      <c r="E31">
        <v>151597</v>
      </c>
      <c r="F31">
        <v>158392</v>
      </c>
      <c r="G31">
        <v>153671</v>
      </c>
      <c r="H31">
        <v>157103</v>
      </c>
      <c r="I31">
        <v>151880</v>
      </c>
      <c r="J31">
        <v>154214</v>
      </c>
      <c r="K31">
        <v>154383</v>
      </c>
      <c r="L31">
        <v>157271</v>
      </c>
      <c r="M31">
        <v>157467</v>
      </c>
      <c r="N31">
        <v>166246</v>
      </c>
      <c r="O31">
        <v>168274</v>
      </c>
      <c r="P31">
        <v>173719</v>
      </c>
      <c r="Q31">
        <v>168470</v>
      </c>
      <c r="R31">
        <v>175930</v>
      </c>
      <c r="S31">
        <v>189955</v>
      </c>
      <c r="T31">
        <v>199452</v>
      </c>
      <c r="U31">
        <v>189619</v>
      </c>
      <c r="V31">
        <v>262208</v>
      </c>
      <c r="W31">
        <v>253099</v>
      </c>
      <c r="X31">
        <v>239533</v>
      </c>
      <c r="Y31">
        <v>231022</v>
      </c>
      <c r="Z31">
        <v>226957</v>
      </c>
      <c r="AA31">
        <v>224579</v>
      </c>
      <c r="AB31">
        <v>231082</v>
      </c>
      <c r="AC31">
        <v>229636</v>
      </c>
      <c r="AD31">
        <v>231793</v>
      </c>
      <c r="AE31">
        <v>234070</v>
      </c>
      <c r="AF31">
        <v>238896</v>
      </c>
      <c r="AG31">
        <v>242316</v>
      </c>
      <c r="AH31">
        <v>246436</v>
      </c>
      <c r="AI31">
        <v>252518</v>
      </c>
      <c r="AJ31">
        <v>253514</v>
      </c>
      <c r="AK31">
        <v>258950</v>
      </c>
      <c r="AL31">
        <v>260097</v>
      </c>
      <c r="AM31">
        <v>263501</v>
      </c>
    </row>
    <row r="32" spans="1:39" ht="12.75">
      <c r="A32" s="3">
        <v>44</v>
      </c>
      <c r="B32">
        <v>148601</v>
      </c>
      <c r="C32">
        <v>148092</v>
      </c>
      <c r="D32">
        <v>147640</v>
      </c>
      <c r="E32">
        <v>151749</v>
      </c>
      <c r="F32">
        <v>151289</v>
      </c>
      <c r="G32">
        <v>158234</v>
      </c>
      <c r="H32">
        <v>154475</v>
      </c>
      <c r="I32">
        <v>156632</v>
      </c>
      <c r="J32">
        <v>151579</v>
      </c>
      <c r="K32">
        <v>153992</v>
      </c>
      <c r="L32">
        <v>154224</v>
      </c>
      <c r="M32">
        <v>157154</v>
      </c>
      <c r="N32">
        <v>157166</v>
      </c>
      <c r="O32">
        <v>165806</v>
      </c>
      <c r="P32">
        <v>167872</v>
      </c>
      <c r="Q32">
        <v>173288</v>
      </c>
      <c r="R32">
        <v>168158</v>
      </c>
      <c r="S32">
        <v>175666</v>
      </c>
      <c r="T32">
        <v>189606</v>
      </c>
      <c r="U32">
        <v>198999</v>
      </c>
      <c r="V32">
        <v>189341</v>
      </c>
      <c r="W32">
        <v>261884</v>
      </c>
      <c r="X32">
        <v>252910</v>
      </c>
      <c r="Y32">
        <v>239236</v>
      </c>
      <c r="Z32">
        <v>230873</v>
      </c>
      <c r="AA32">
        <v>226519</v>
      </c>
      <c r="AB32">
        <v>224143</v>
      </c>
      <c r="AC32">
        <v>230517</v>
      </c>
      <c r="AD32">
        <v>229197</v>
      </c>
      <c r="AE32">
        <v>231485</v>
      </c>
      <c r="AF32">
        <v>233900</v>
      </c>
      <c r="AG32">
        <v>238789</v>
      </c>
      <c r="AH32">
        <v>242133</v>
      </c>
      <c r="AI32">
        <v>245926</v>
      </c>
      <c r="AJ32">
        <v>251798</v>
      </c>
      <c r="AK32">
        <v>252643</v>
      </c>
      <c r="AL32">
        <v>257917</v>
      </c>
      <c r="AM32">
        <v>259072</v>
      </c>
    </row>
    <row r="33" spans="1:39" ht="12.75">
      <c r="A33" s="3">
        <v>45</v>
      </c>
      <c r="B33">
        <v>150655</v>
      </c>
      <c r="C33">
        <v>148276</v>
      </c>
      <c r="D33">
        <v>147843</v>
      </c>
      <c r="E33">
        <v>147308</v>
      </c>
      <c r="F33">
        <v>151377</v>
      </c>
      <c r="G33">
        <v>151047</v>
      </c>
      <c r="H33">
        <v>157816</v>
      </c>
      <c r="I33">
        <v>154061</v>
      </c>
      <c r="J33">
        <v>156321</v>
      </c>
      <c r="K33">
        <v>151270</v>
      </c>
      <c r="L33">
        <v>153736</v>
      </c>
      <c r="M33">
        <v>154075</v>
      </c>
      <c r="N33">
        <v>156778</v>
      </c>
      <c r="O33">
        <v>156609</v>
      </c>
      <c r="P33">
        <v>165325</v>
      </c>
      <c r="Q33">
        <v>167407</v>
      </c>
      <c r="R33">
        <v>172852</v>
      </c>
      <c r="S33">
        <v>167875</v>
      </c>
      <c r="T33">
        <v>175256</v>
      </c>
      <c r="U33">
        <v>189166</v>
      </c>
      <c r="V33">
        <v>198513</v>
      </c>
      <c r="W33">
        <v>188994</v>
      </c>
      <c r="X33">
        <v>261495</v>
      </c>
      <c r="Y33">
        <v>252580</v>
      </c>
      <c r="Z33">
        <v>238914</v>
      </c>
      <c r="AA33">
        <v>230375</v>
      </c>
      <c r="AB33">
        <v>225996</v>
      </c>
      <c r="AC33">
        <v>223536</v>
      </c>
      <c r="AD33">
        <v>230149</v>
      </c>
      <c r="AE33">
        <v>228812</v>
      </c>
      <c r="AF33">
        <v>231177</v>
      </c>
      <c r="AG33">
        <v>233601</v>
      </c>
      <c r="AH33">
        <v>238481</v>
      </c>
      <c r="AI33">
        <v>241511</v>
      </c>
      <c r="AJ33">
        <v>245225</v>
      </c>
      <c r="AK33">
        <v>250854</v>
      </c>
      <c r="AL33">
        <v>251613</v>
      </c>
      <c r="AM33">
        <v>256966</v>
      </c>
    </row>
    <row r="34" spans="1:39" ht="12.75">
      <c r="A34" s="3">
        <v>46</v>
      </c>
      <c r="B34">
        <v>153958</v>
      </c>
      <c r="C34">
        <v>150250</v>
      </c>
      <c r="D34">
        <v>148002</v>
      </c>
      <c r="E34">
        <v>147436</v>
      </c>
      <c r="F34">
        <v>146858</v>
      </c>
      <c r="G34">
        <v>151039</v>
      </c>
      <c r="H34">
        <v>151149</v>
      </c>
      <c r="I34">
        <v>156996</v>
      </c>
      <c r="J34">
        <v>153373</v>
      </c>
      <c r="K34">
        <v>155578</v>
      </c>
      <c r="L34">
        <v>150667</v>
      </c>
      <c r="M34">
        <v>153043</v>
      </c>
      <c r="N34">
        <v>153363</v>
      </c>
      <c r="O34">
        <v>156279</v>
      </c>
      <c r="P34">
        <v>156062</v>
      </c>
      <c r="Q34">
        <v>164706</v>
      </c>
      <c r="R34">
        <v>166979</v>
      </c>
      <c r="S34">
        <v>172397</v>
      </c>
      <c r="T34">
        <v>167468</v>
      </c>
      <c r="U34">
        <v>174803</v>
      </c>
      <c r="V34">
        <v>188843</v>
      </c>
      <c r="W34">
        <v>198145</v>
      </c>
      <c r="X34">
        <v>188713</v>
      </c>
      <c r="Y34">
        <v>261084</v>
      </c>
      <c r="Z34">
        <v>252102</v>
      </c>
      <c r="AA34">
        <v>238313</v>
      </c>
      <c r="AB34">
        <v>229800</v>
      </c>
      <c r="AC34">
        <v>225366</v>
      </c>
      <c r="AD34">
        <v>222997</v>
      </c>
      <c r="AE34">
        <v>229745</v>
      </c>
      <c r="AF34">
        <v>228402</v>
      </c>
      <c r="AG34">
        <v>230868</v>
      </c>
      <c r="AH34">
        <v>233211</v>
      </c>
      <c r="AI34">
        <v>237828</v>
      </c>
      <c r="AJ34">
        <v>240559</v>
      </c>
      <c r="AK34">
        <v>244306</v>
      </c>
      <c r="AL34">
        <v>249787</v>
      </c>
      <c r="AM34">
        <v>250473</v>
      </c>
    </row>
    <row r="35" spans="1:39" ht="12.75">
      <c r="A35" s="3">
        <v>47</v>
      </c>
      <c r="B35">
        <v>149207</v>
      </c>
      <c r="C35">
        <v>153537</v>
      </c>
      <c r="D35">
        <v>149881</v>
      </c>
      <c r="E35">
        <v>147631</v>
      </c>
      <c r="F35">
        <v>147016</v>
      </c>
      <c r="G35">
        <v>146497</v>
      </c>
      <c r="H35">
        <v>150858</v>
      </c>
      <c r="I35">
        <v>150372</v>
      </c>
      <c r="J35">
        <v>156484</v>
      </c>
      <c r="K35">
        <v>152883</v>
      </c>
      <c r="L35">
        <v>155168</v>
      </c>
      <c r="M35">
        <v>150320</v>
      </c>
      <c r="N35">
        <v>152518</v>
      </c>
      <c r="O35">
        <v>153062</v>
      </c>
      <c r="P35">
        <v>155719</v>
      </c>
      <c r="Q35">
        <v>155475</v>
      </c>
      <c r="R35">
        <v>164228</v>
      </c>
      <c r="S35">
        <v>166591</v>
      </c>
      <c r="T35">
        <v>171965</v>
      </c>
      <c r="U35">
        <v>167064</v>
      </c>
      <c r="V35">
        <v>174389</v>
      </c>
      <c r="W35">
        <v>188393</v>
      </c>
      <c r="X35">
        <v>197773</v>
      </c>
      <c r="Y35">
        <v>188339</v>
      </c>
      <c r="Z35">
        <v>260454</v>
      </c>
      <c r="AA35">
        <v>251401</v>
      </c>
      <c r="AB35">
        <v>237575</v>
      </c>
      <c r="AC35">
        <v>228963</v>
      </c>
      <c r="AD35">
        <v>224760</v>
      </c>
      <c r="AE35">
        <v>222487</v>
      </c>
      <c r="AF35">
        <v>229317</v>
      </c>
      <c r="AG35">
        <v>228005</v>
      </c>
      <c r="AH35">
        <v>230382</v>
      </c>
      <c r="AI35">
        <v>232608</v>
      </c>
      <c r="AJ35">
        <v>237050</v>
      </c>
      <c r="AK35">
        <v>239688</v>
      </c>
      <c r="AL35">
        <v>243254</v>
      </c>
      <c r="AM35">
        <v>248624</v>
      </c>
    </row>
    <row r="36" spans="1:39" ht="12.75">
      <c r="A36" s="3">
        <v>48</v>
      </c>
      <c r="B36">
        <v>150559</v>
      </c>
      <c r="C36">
        <v>148739</v>
      </c>
      <c r="D36">
        <v>153080</v>
      </c>
      <c r="E36">
        <v>149404</v>
      </c>
      <c r="F36">
        <v>147119</v>
      </c>
      <c r="G36">
        <v>146621</v>
      </c>
      <c r="H36">
        <v>146088</v>
      </c>
      <c r="I36">
        <v>150197</v>
      </c>
      <c r="J36">
        <v>149801</v>
      </c>
      <c r="K36">
        <v>155964</v>
      </c>
      <c r="L36">
        <v>152417</v>
      </c>
      <c r="M36">
        <v>154752</v>
      </c>
      <c r="N36">
        <v>149777</v>
      </c>
      <c r="O36">
        <v>152514</v>
      </c>
      <c r="P36">
        <v>152493</v>
      </c>
      <c r="Q36">
        <v>155136</v>
      </c>
      <c r="R36">
        <v>155013</v>
      </c>
      <c r="S36">
        <v>163741</v>
      </c>
      <c r="T36">
        <v>166073</v>
      </c>
      <c r="U36">
        <v>171399</v>
      </c>
      <c r="V36">
        <v>166645</v>
      </c>
      <c r="W36">
        <v>173976</v>
      </c>
      <c r="X36">
        <v>188118</v>
      </c>
      <c r="Y36">
        <v>197292</v>
      </c>
      <c r="Z36">
        <v>187851</v>
      </c>
      <c r="AA36">
        <v>259660</v>
      </c>
      <c r="AB36">
        <v>250578</v>
      </c>
      <c r="AC36">
        <v>236638</v>
      </c>
      <c r="AD36">
        <v>228370</v>
      </c>
      <c r="AE36">
        <v>224198</v>
      </c>
      <c r="AF36">
        <v>221937</v>
      </c>
      <c r="AG36">
        <v>228776</v>
      </c>
      <c r="AH36">
        <v>227433</v>
      </c>
      <c r="AI36">
        <v>229648</v>
      </c>
      <c r="AJ36">
        <v>231818</v>
      </c>
      <c r="AK36">
        <v>236046</v>
      </c>
      <c r="AL36">
        <v>238628</v>
      </c>
      <c r="AM36">
        <v>242208</v>
      </c>
    </row>
    <row r="37" spans="1:39" ht="12.75">
      <c r="A37" s="3">
        <v>49</v>
      </c>
      <c r="B37">
        <v>153554</v>
      </c>
      <c r="C37">
        <v>150039</v>
      </c>
      <c r="D37">
        <v>148209</v>
      </c>
      <c r="E37">
        <v>152507</v>
      </c>
      <c r="F37">
        <v>148880</v>
      </c>
      <c r="G37">
        <v>146598</v>
      </c>
      <c r="H37">
        <v>146429</v>
      </c>
      <c r="I37">
        <v>145462</v>
      </c>
      <c r="J37">
        <v>149622</v>
      </c>
      <c r="K37">
        <v>149213</v>
      </c>
      <c r="L37">
        <v>155409</v>
      </c>
      <c r="M37">
        <v>151967</v>
      </c>
      <c r="N37">
        <v>154196</v>
      </c>
      <c r="O37">
        <v>149641</v>
      </c>
      <c r="P37">
        <v>151864</v>
      </c>
      <c r="Q37">
        <v>151888</v>
      </c>
      <c r="R37">
        <v>154543</v>
      </c>
      <c r="S37">
        <v>154508</v>
      </c>
      <c r="T37">
        <v>163189</v>
      </c>
      <c r="U37">
        <v>165497</v>
      </c>
      <c r="V37">
        <v>171061</v>
      </c>
      <c r="W37">
        <v>166199</v>
      </c>
      <c r="X37">
        <v>173516</v>
      </c>
      <c r="Y37">
        <v>187555</v>
      </c>
      <c r="Z37">
        <v>196706</v>
      </c>
      <c r="AA37">
        <v>187261</v>
      </c>
      <c r="AB37">
        <v>258717</v>
      </c>
      <c r="AC37">
        <v>249582</v>
      </c>
      <c r="AD37">
        <v>235896</v>
      </c>
      <c r="AE37">
        <v>227611</v>
      </c>
      <c r="AF37">
        <v>223598</v>
      </c>
      <c r="AG37">
        <v>221417</v>
      </c>
      <c r="AH37">
        <v>228239</v>
      </c>
      <c r="AI37">
        <v>226665</v>
      </c>
      <c r="AJ37">
        <v>228673</v>
      </c>
      <c r="AK37">
        <v>230785</v>
      </c>
      <c r="AL37">
        <v>234874</v>
      </c>
      <c r="AM37">
        <v>237498</v>
      </c>
    </row>
    <row r="38" spans="1:39" ht="12.75">
      <c r="A38" s="3">
        <v>50</v>
      </c>
      <c r="B38">
        <v>129046</v>
      </c>
      <c r="C38">
        <v>152957</v>
      </c>
      <c r="D38">
        <v>149405</v>
      </c>
      <c r="E38">
        <v>147624</v>
      </c>
      <c r="F38">
        <v>151907</v>
      </c>
      <c r="G38">
        <v>148301</v>
      </c>
      <c r="H38">
        <v>146455</v>
      </c>
      <c r="I38">
        <v>145762</v>
      </c>
      <c r="J38">
        <v>144857</v>
      </c>
      <c r="K38">
        <v>149051</v>
      </c>
      <c r="L38">
        <v>148685</v>
      </c>
      <c r="M38">
        <v>154947</v>
      </c>
      <c r="N38">
        <v>151249</v>
      </c>
      <c r="O38">
        <v>153953</v>
      </c>
      <c r="P38">
        <v>148980</v>
      </c>
      <c r="Q38">
        <v>151236</v>
      </c>
      <c r="R38">
        <v>151345</v>
      </c>
      <c r="S38">
        <v>153880</v>
      </c>
      <c r="T38">
        <v>153954</v>
      </c>
      <c r="U38">
        <v>162451</v>
      </c>
      <c r="V38">
        <v>165029</v>
      </c>
      <c r="W38">
        <v>170475</v>
      </c>
      <c r="X38">
        <v>165733</v>
      </c>
      <c r="Y38">
        <v>172921</v>
      </c>
      <c r="Z38">
        <v>186799</v>
      </c>
      <c r="AA38">
        <v>195923</v>
      </c>
      <c r="AB38">
        <v>186491</v>
      </c>
      <c r="AC38">
        <v>257600</v>
      </c>
      <c r="AD38">
        <v>248684</v>
      </c>
      <c r="AE38">
        <v>235175</v>
      </c>
      <c r="AF38">
        <v>226865</v>
      </c>
      <c r="AG38">
        <v>223052</v>
      </c>
      <c r="AH38">
        <v>220717</v>
      </c>
      <c r="AI38">
        <v>227351</v>
      </c>
      <c r="AJ38">
        <v>225631</v>
      </c>
      <c r="AK38">
        <v>227712</v>
      </c>
      <c r="AL38">
        <v>229556</v>
      </c>
      <c r="AM38">
        <v>233770</v>
      </c>
    </row>
    <row r="39" spans="1:39" ht="12.75">
      <c r="A39" s="3">
        <v>51</v>
      </c>
      <c r="B39">
        <v>125561</v>
      </c>
      <c r="C39">
        <v>128452</v>
      </c>
      <c r="D39">
        <v>152276</v>
      </c>
      <c r="E39">
        <v>148700</v>
      </c>
      <c r="F39">
        <v>147024</v>
      </c>
      <c r="G39">
        <v>151267</v>
      </c>
      <c r="H39">
        <v>148127</v>
      </c>
      <c r="I39">
        <v>145765</v>
      </c>
      <c r="J39">
        <v>145121</v>
      </c>
      <c r="K39">
        <v>144218</v>
      </c>
      <c r="L39">
        <v>148475</v>
      </c>
      <c r="M39">
        <v>148098</v>
      </c>
      <c r="N39">
        <v>154204</v>
      </c>
      <c r="O39">
        <v>150729</v>
      </c>
      <c r="P39">
        <v>153313</v>
      </c>
      <c r="Q39">
        <v>148300</v>
      </c>
      <c r="R39">
        <v>150578</v>
      </c>
      <c r="S39">
        <v>150818</v>
      </c>
      <c r="T39">
        <v>153255</v>
      </c>
      <c r="U39">
        <v>153190</v>
      </c>
      <c r="V39">
        <v>161745</v>
      </c>
      <c r="W39">
        <v>164324</v>
      </c>
      <c r="X39">
        <v>169782</v>
      </c>
      <c r="Y39">
        <v>165022</v>
      </c>
      <c r="Z39">
        <v>172291</v>
      </c>
      <c r="AA39">
        <v>185965</v>
      </c>
      <c r="AB39">
        <v>194939</v>
      </c>
      <c r="AC39">
        <v>185513</v>
      </c>
      <c r="AD39">
        <v>256616</v>
      </c>
      <c r="AE39">
        <v>247738</v>
      </c>
      <c r="AF39">
        <v>234280</v>
      </c>
      <c r="AG39">
        <v>226178</v>
      </c>
      <c r="AH39">
        <v>222300</v>
      </c>
      <c r="AI39">
        <v>219744</v>
      </c>
      <c r="AJ39">
        <v>226276</v>
      </c>
      <c r="AK39">
        <v>224473</v>
      </c>
      <c r="AL39">
        <v>226566</v>
      </c>
      <c r="AM39">
        <v>228436</v>
      </c>
    </row>
    <row r="40" spans="1:39" ht="12.75">
      <c r="A40" s="3">
        <v>52</v>
      </c>
      <c r="B40">
        <v>128196</v>
      </c>
      <c r="C40">
        <v>124912</v>
      </c>
      <c r="D40">
        <v>127816</v>
      </c>
      <c r="E40">
        <v>151489</v>
      </c>
      <c r="F40">
        <v>147942</v>
      </c>
      <c r="G40">
        <v>146372</v>
      </c>
      <c r="H40">
        <v>150859</v>
      </c>
      <c r="I40">
        <v>147305</v>
      </c>
      <c r="J40">
        <v>145028</v>
      </c>
      <c r="K40">
        <v>144438</v>
      </c>
      <c r="L40">
        <v>143566</v>
      </c>
      <c r="M40">
        <v>147864</v>
      </c>
      <c r="N40">
        <v>147339</v>
      </c>
      <c r="O40">
        <v>153681</v>
      </c>
      <c r="P40">
        <v>149974</v>
      </c>
      <c r="Q40">
        <v>152509</v>
      </c>
      <c r="R40">
        <v>147585</v>
      </c>
      <c r="S40">
        <v>149752</v>
      </c>
      <c r="T40">
        <v>150082</v>
      </c>
      <c r="U40">
        <v>152404</v>
      </c>
      <c r="V40">
        <v>152460</v>
      </c>
      <c r="W40">
        <v>160949</v>
      </c>
      <c r="X40">
        <v>163677</v>
      </c>
      <c r="Y40">
        <v>169060</v>
      </c>
      <c r="Z40">
        <v>164334</v>
      </c>
      <c r="AA40">
        <v>171542</v>
      </c>
      <c r="AB40">
        <v>185019</v>
      </c>
      <c r="AC40">
        <v>193890</v>
      </c>
      <c r="AD40">
        <v>184745</v>
      </c>
      <c r="AE40">
        <v>255543</v>
      </c>
      <c r="AF40">
        <v>246764</v>
      </c>
      <c r="AG40">
        <v>233472</v>
      </c>
      <c r="AH40">
        <v>225340</v>
      </c>
      <c r="AI40">
        <v>221303</v>
      </c>
      <c r="AJ40">
        <v>218693</v>
      </c>
      <c r="AK40">
        <v>225103</v>
      </c>
      <c r="AL40">
        <v>223285</v>
      </c>
      <c r="AM40">
        <v>225290</v>
      </c>
    </row>
    <row r="41" spans="1:39" ht="12.75">
      <c r="A41" s="3">
        <v>53</v>
      </c>
      <c r="B41">
        <v>128956</v>
      </c>
      <c r="C41">
        <v>127434</v>
      </c>
      <c r="D41">
        <v>124196</v>
      </c>
      <c r="E41">
        <v>127068</v>
      </c>
      <c r="F41">
        <v>150642</v>
      </c>
      <c r="G41">
        <v>147151</v>
      </c>
      <c r="H41">
        <v>146152</v>
      </c>
      <c r="I41">
        <v>150010</v>
      </c>
      <c r="J41">
        <v>146492</v>
      </c>
      <c r="K41">
        <v>144181</v>
      </c>
      <c r="L41">
        <v>143742</v>
      </c>
      <c r="M41">
        <v>142813</v>
      </c>
      <c r="N41">
        <v>147089</v>
      </c>
      <c r="O41">
        <v>146715</v>
      </c>
      <c r="P41">
        <v>152847</v>
      </c>
      <c r="Q41">
        <v>149187</v>
      </c>
      <c r="R41">
        <v>151623</v>
      </c>
      <c r="S41">
        <v>146794</v>
      </c>
      <c r="T41">
        <v>148998</v>
      </c>
      <c r="U41">
        <v>149193</v>
      </c>
      <c r="V41">
        <v>151514</v>
      </c>
      <c r="W41">
        <v>151672</v>
      </c>
      <c r="X41">
        <v>160289</v>
      </c>
      <c r="Y41">
        <v>162874</v>
      </c>
      <c r="Z41">
        <v>168280</v>
      </c>
      <c r="AA41">
        <v>163489</v>
      </c>
      <c r="AB41">
        <v>170653</v>
      </c>
      <c r="AC41">
        <v>183932</v>
      </c>
      <c r="AD41">
        <v>192997</v>
      </c>
      <c r="AE41">
        <v>183911</v>
      </c>
      <c r="AF41">
        <v>254395</v>
      </c>
      <c r="AG41">
        <v>245712</v>
      </c>
      <c r="AH41">
        <v>232467</v>
      </c>
      <c r="AI41">
        <v>224240</v>
      </c>
      <c r="AJ41">
        <v>220037</v>
      </c>
      <c r="AK41">
        <v>217476</v>
      </c>
      <c r="AL41">
        <v>223895</v>
      </c>
      <c r="AM41">
        <v>222074</v>
      </c>
    </row>
    <row r="42" spans="1:39" ht="12.75">
      <c r="A42" s="3">
        <v>54</v>
      </c>
      <c r="B42">
        <v>125671</v>
      </c>
      <c r="C42">
        <v>128115</v>
      </c>
      <c r="D42">
        <v>126602</v>
      </c>
      <c r="E42">
        <v>123407</v>
      </c>
      <c r="F42">
        <v>126260</v>
      </c>
      <c r="G42">
        <v>149778</v>
      </c>
      <c r="H42">
        <v>146861</v>
      </c>
      <c r="I42">
        <v>145212</v>
      </c>
      <c r="J42">
        <v>149115</v>
      </c>
      <c r="K42">
        <v>145617</v>
      </c>
      <c r="L42">
        <v>143350</v>
      </c>
      <c r="M42">
        <v>143080</v>
      </c>
      <c r="N42">
        <v>141999</v>
      </c>
      <c r="O42">
        <v>146346</v>
      </c>
      <c r="P42">
        <v>145769</v>
      </c>
      <c r="Q42">
        <v>151905</v>
      </c>
      <c r="R42">
        <v>148288</v>
      </c>
      <c r="S42">
        <v>150632</v>
      </c>
      <c r="T42">
        <v>145963</v>
      </c>
      <c r="U42">
        <v>148233</v>
      </c>
      <c r="V42">
        <v>148447</v>
      </c>
      <c r="W42">
        <v>150737</v>
      </c>
      <c r="X42">
        <v>150957</v>
      </c>
      <c r="Y42">
        <v>159480</v>
      </c>
      <c r="Z42">
        <v>162106</v>
      </c>
      <c r="AA42">
        <v>167346</v>
      </c>
      <c r="AB42">
        <v>162571</v>
      </c>
      <c r="AC42">
        <v>169676</v>
      </c>
      <c r="AD42">
        <v>183012</v>
      </c>
      <c r="AE42">
        <v>192064</v>
      </c>
      <c r="AF42">
        <v>183022</v>
      </c>
      <c r="AG42">
        <v>253328</v>
      </c>
      <c r="AH42">
        <v>244618</v>
      </c>
      <c r="AI42">
        <v>231182</v>
      </c>
      <c r="AJ42">
        <v>222986</v>
      </c>
      <c r="AK42">
        <v>218737</v>
      </c>
      <c r="AL42">
        <v>216223</v>
      </c>
      <c r="AM42">
        <v>222658</v>
      </c>
    </row>
    <row r="43" spans="1:39" ht="12.75">
      <c r="A43" s="3">
        <v>55</v>
      </c>
      <c r="B43">
        <v>132123</v>
      </c>
      <c r="C43">
        <v>124752</v>
      </c>
      <c r="D43">
        <v>127215</v>
      </c>
      <c r="E43">
        <v>125754</v>
      </c>
      <c r="F43">
        <v>122492</v>
      </c>
      <c r="G43">
        <v>125412</v>
      </c>
      <c r="H43">
        <v>148804</v>
      </c>
      <c r="I43">
        <v>145818</v>
      </c>
      <c r="J43">
        <v>144267</v>
      </c>
      <c r="K43">
        <v>148111</v>
      </c>
      <c r="L43">
        <v>144668</v>
      </c>
      <c r="M43">
        <v>142443</v>
      </c>
      <c r="N43">
        <v>142162</v>
      </c>
      <c r="O43">
        <v>141109</v>
      </c>
      <c r="P43">
        <v>145343</v>
      </c>
      <c r="Q43">
        <v>144803</v>
      </c>
      <c r="R43">
        <v>150840</v>
      </c>
      <c r="S43">
        <v>147337</v>
      </c>
      <c r="T43">
        <v>149634</v>
      </c>
      <c r="U43">
        <v>145042</v>
      </c>
      <c r="V43">
        <v>147149</v>
      </c>
      <c r="W43">
        <v>147577</v>
      </c>
      <c r="X43">
        <v>150043</v>
      </c>
      <c r="Y43">
        <v>150133</v>
      </c>
      <c r="Z43">
        <v>158636</v>
      </c>
      <c r="AA43">
        <v>161177</v>
      </c>
      <c r="AB43">
        <v>166468</v>
      </c>
      <c r="AC43">
        <v>161555</v>
      </c>
      <c r="AD43">
        <v>168781</v>
      </c>
      <c r="AE43">
        <v>182078</v>
      </c>
      <c r="AF43">
        <v>191026</v>
      </c>
      <c r="AG43">
        <v>182096</v>
      </c>
      <c r="AH43">
        <v>252116</v>
      </c>
      <c r="AI43">
        <v>243205</v>
      </c>
      <c r="AJ43">
        <v>229766</v>
      </c>
      <c r="AK43">
        <v>221656</v>
      </c>
      <c r="AL43">
        <v>217344</v>
      </c>
      <c r="AM43">
        <v>214882</v>
      </c>
    </row>
    <row r="44" spans="1:39" ht="12.75">
      <c r="A44" s="3">
        <v>56</v>
      </c>
      <c r="B44">
        <v>129017</v>
      </c>
      <c r="C44">
        <v>131047</v>
      </c>
      <c r="D44">
        <v>123798</v>
      </c>
      <c r="E44">
        <v>126189</v>
      </c>
      <c r="F44">
        <v>124775</v>
      </c>
      <c r="G44">
        <v>121648</v>
      </c>
      <c r="H44">
        <v>124551</v>
      </c>
      <c r="I44">
        <v>147686</v>
      </c>
      <c r="J44">
        <v>144755</v>
      </c>
      <c r="K44">
        <v>143186</v>
      </c>
      <c r="L44">
        <v>147112</v>
      </c>
      <c r="M44">
        <v>143653</v>
      </c>
      <c r="N44">
        <v>141483</v>
      </c>
      <c r="O44">
        <v>141367</v>
      </c>
      <c r="P44">
        <v>140187</v>
      </c>
      <c r="Q44">
        <v>144280</v>
      </c>
      <c r="R44">
        <v>143819</v>
      </c>
      <c r="S44">
        <v>149690</v>
      </c>
      <c r="T44">
        <v>146269</v>
      </c>
      <c r="U44">
        <v>148419</v>
      </c>
      <c r="V44">
        <v>144065</v>
      </c>
      <c r="W44">
        <v>146186</v>
      </c>
      <c r="X44">
        <v>146696</v>
      </c>
      <c r="Y44">
        <v>149138</v>
      </c>
      <c r="Z44">
        <v>149201</v>
      </c>
      <c r="AA44">
        <v>157604</v>
      </c>
      <c r="AB44">
        <v>160150</v>
      </c>
      <c r="AC44">
        <v>165368</v>
      </c>
      <c r="AD44">
        <v>160631</v>
      </c>
      <c r="AE44">
        <v>167826</v>
      </c>
      <c r="AF44">
        <v>181053</v>
      </c>
      <c r="AG44">
        <v>189958</v>
      </c>
      <c r="AH44">
        <v>181051</v>
      </c>
      <c r="AI44">
        <v>250560</v>
      </c>
      <c r="AJ44">
        <v>241725</v>
      </c>
      <c r="AK44">
        <v>228295</v>
      </c>
      <c r="AL44">
        <v>220205</v>
      </c>
      <c r="AM44">
        <v>215916</v>
      </c>
    </row>
    <row r="45" spans="1:39" ht="12.75">
      <c r="A45" s="3">
        <v>57</v>
      </c>
      <c r="B45">
        <v>127498</v>
      </c>
      <c r="C45">
        <v>127915</v>
      </c>
      <c r="D45">
        <v>129940</v>
      </c>
      <c r="E45">
        <v>122689</v>
      </c>
      <c r="F45">
        <v>125151</v>
      </c>
      <c r="G45">
        <v>123766</v>
      </c>
      <c r="H45">
        <v>120756</v>
      </c>
      <c r="I45">
        <v>123494</v>
      </c>
      <c r="J45">
        <v>146426</v>
      </c>
      <c r="K45">
        <v>143614</v>
      </c>
      <c r="L45">
        <v>142073</v>
      </c>
      <c r="M45">
        <v>146011</v>
      </c>
      <c r="N45">
        <v>142500</v>
      </c>
      <c r="O45">
        <v>140268</v>
      </c>
      <c r="P45">
        <v>140228</v>
      </c>
      <c r="Q45">
        <v>139115</v>
      </c>
      <c r="R45">
        <v>143140</v>
      </c>
      <c r="S45">
        <v>142702</v>
      </c>
      <c r="T45">
        <v>148482</v>
      </c>
      <c r="U45">
        <v>145262</v>
      </c>
      <c r="V45">
        <v>147540</v>
      </c>
      <c r="W45">
        <v>143024</v>
      </c>
      <c r="X45">
        <v>145273</v>
      </c>
      <c r="Y45">
        <v>145735</v>
      </c>
      <c r="Z45">
        <v>148077</v>
      </c>
      <c r="AA45">
        <v>148104</v>
      </c>
      <c r="AB45">
        <v>156496</v>
      </c>
      <c r="AC45">
        <v>158977</v>
      </c>
      <c r="AD45">
        <v>164213</v>
      </c>
      <c r="AE45">
        <v>159620</v>
      </c>
      <c r="AF45">
        <v>166805</v>
      </c>
      <c r="AG45">
        <v>179983</v>
      </c>
      <c r="AH45">
        <v>188824</v>
      </c>
      <c r="AI45">
        <v>179808</v>
      </c>
      <c r="AJ45">
        <v>248884</v>
      </c>
      <c r="AK45">
        <v>240080</v>
      </c>
      <c r="AL45">
        <v>226695</v>
      </c>
      <c r="AM45">
        <v>218682</v>
      </c>
    </row>
    <row r="46" spans="1:39" ht="12.75">
      <c r="A46" s="3">
        <v>58</v>
      </c>
      <c r="B46">
        <v>118637</v>
      </c>
      <c r="C46">
        <v>126229</v>
      </c>
      <c r="D46">
        <v>126765</v>
      </c>
      <c r="E46">
        <v>128712</v>
      </c>
      <c r="F46">
        <v>121656</v>
      </c>
      <c r="G46">
        <v>123934</v>
      </c>
      <c r="H46">
        <v>122887</v>
      </c>
      <c r="I46">
        <v>119627</v>
      </c>
      <c r="J46">
        <v>122333</v>
      </c>
      <c r="K46">
        <v>145091</v>
      </c>
      <c r="L46">
        <v>142279</v>
      </c>
      <c r="M46">
        <v>140870</v>
      </c>
      <c r="N46">
        <v>144711</v>
      </c>
      <c r="O46">
        <v>141355</v>
      </c>
      <c r="P46">
        <v>139029</v>
      </c>
      <c r="Q46">
        <v>139034</v>
      </c>
      <c r="R46">
        <v>137916</v>
      </c>
      <c r="S46">
        <v>141923</v>
      </c>
      <c r="T46">
        <v>141514</v>
      </c>
      <c r="U46">
        <v>147291</v>
      </c>
      <c r="V46">
        <v>143900</v>
      </c>
      <c r="W46">
        <v>146322</v>
      </c>
      <c r="X46">
        <v>142028</v>
      </c>
      <c r="Y46">
        <v>144178</v>
      </c>
      <c r="Z46">
        <v>144576</v>
      </c>
      <c r="AA46">
        <v>146859</v>
      </c>
      <c r="AB46">
        <v>146938</v>
      </c>
      <c r="AC46">
        <v>155177</v>
      </c>
      <c r="AD46">
        <v>157806</v>
      </c>
      <c r="AE46">
        <v>163144</v>
      </c>
      <c r="AF46">
        <v>158542</v>
      </c>
      <c r="AG46">
        <v>165738</v>
      </c>
      <c r="AH46">
        <v>178644</v>
      </c>
      <c r="AI46">
        <v>187474</v>
      </c>
      <c r="AJ46">
        <v>178433</v>
      </c>
      <c r="AK46">
        <v>247016</v>
      </c>
      <c r="AL46">
        <v>238262</v>
      </c>
      <c r="AM46">
        <v>225047</v>
      </c>
    </row>
    <row r="47" spans="1:39" ht="12.75">
      <c r="A47" s="3">
        <v>59</v>
      </c>
      <c r="B47">
        <v>119604</v>
      </c>
      <c r="C47">
        <v>117352</v>
      </c>
      <c r="D47">
        <v>124959</v>
      </c>
      <c r="E47">
        <v>125477</v>
      </c>
      <c r="F47">
        <v>127508</v>
      </c>
      <c r="G47">
        <v>120506</v>
      </c>
      <c r="H47">
        <v>122773</v>
      </c>
      <c r="I47">
        <v>121659</v>
      </c>
      <c r="J47">
        <v>118436</v>
      </c>
      <c r="K47">
        <v>121168</v>
      </c>
      <c r="L47">
        <v>143684</v>
      </c>
      <c r="M47">
        <v>141061</v>
      </c>
      <c r="N47">
        <v>139497</v>
      </c>
      <c r="O47">
        <v>143231</v>
      </c>
      <c r="P47">
        <v>140006</v>
      </c>
      <c r="Q47">
        <v>137800</v>
      </c>
      <c r="R47">
        <v>137782</v>
      </c>
      <c r="S47">
        <v>136681</v>
      </c>
      <c r="T47">
        <v>140641</v>
      </c>
      <c r="U47">
        <v>140263</v>
      </c>
      <c r="V47">
        <v>145786</v>
      </c>
      <c r="W47">
        <v>142607</v>
      </c>
      <c r="X47">
        <v>145126</v>
      </c>
      <c r="Y47">
        <v>140884</v>
      </c>
      <c r="Z47">
        <v>142883</v>
      </c>
      <c r="AA47">
        <v>143379</v>
      </c>
      <c r="AB47">
        <v>145615</v>
      </c>
      <c r="AC47">
        <v>145701</v>
      </c>
      <c r="AD47">
        <v>153842</v>
      </c>
      <c r="AE47">
        <v>156619</v>
      </c>
      <c r="AF47">
        <v>162020</v>
      </c>
      <c r="AG47">
        <v>157354</v>
      </c>
      <c r="AH47">
        <v>164506</v>
      </c>
      <c r="AI47">
        <v>177334</v>
      </c>
      <c r="AJ47">
        <v>185945</v>
      </c>
      <c r="AK47">
        <v>177031</v>
      </c>
      <c r="AL47">
        <v>245106</v>
      </c>
      <c r="AM47">
        <v>236515</v>
      </c>
    </row>
    <row r="48" spans="1:39" ht="12.75">
      <c r="A48" s="3">
        <v>60</v>
      </c>
      <c r="B48">
        <v>120168</v>
      </c>
      <c r="C48">
        <v>118188</v>
      </c>
      <c r="D48">
        <v>116044</v>
      </c>
      <c r="E48">
        <v>123553</v>
      </c>
      <c r="F48">
        <v>124068</v>
      </c>
      <c r="G48">
        <v>126080</v>
      </c>
      <c r="H48">
        <v>119489</v>
      </c>
      <c r="I48">
        <v>121432</v>
      </c>
      <c r="J48">
        <v>120278</v>
      </c>
      <c r="K48">
        <v>117164</v>
      </c>
      <c r="L48">
        <v>119915</v>
      </c>
      <c r="M48">
        <v>142200</v>
      </c>
      <c r="N48">
        <v>139582</v>
      </c>
      <c r="O48">
        <v>138011</v>
      </c>
      <c r="P48">
        <v>141812</v>
      </c>
      <c r="Q48">
        <v>138520</v>
      </c>
      <c r="R48">
        <v>136365</v>
      </c>
      <c r="S48">
        <v>136312</v>
      </c>
      <c r="T48">
        <v>135229</v>
      </c>
      <c r="U48">
        <v>139171</v>
      </c>
      <c r="V48">
        <v>138823</v>
      </c>
      <c r="W48">
        <v>144404</v>
      </c>
      <c r="X48">
        <v>141341</v>
      </c>
      <c r="Y48">
        <v>143713</v>
      </c>
      <c r="Z48">
        <v>139525</v>
      </c>
      <c r="AA48">
        <v>141537</v>
      </c>
      <c r="AB48">
        <v>142009</v>
      </c>
      <c r="AC48">
        <v>144166</v>
      </c>
      <c r="AD48">
        <v>144434</v>
      </c>
      <c r="AE48">
        <v>152558</v>
      </c>
      <c r="AF48">
        <v>155281</v>
      </c>
      <c r="AG48">
        <v>160755</v>
      </c>
      <c r="AH48">
        <v>156048</v>
      </c>
      <c r="AI48">
        <v>163094</v>
      </c>
      <c r="AJ48">
        <v>175738</v>
      </c>
      <c r="AK48">
        <v>184262</v>
      </c>
      <c r="AL48">
        <v>175449</v>
      </c>
      <c r="AM48">
        <v>243069</v>
      </c>
    </row>
    <row r="49" spans="1:39" ht="12.75">
      <c r="A49" s="3">
        <v>61</v>
      </c>
      <c r="B49">
        <v>117038</v>
      </c>
      <c r="C49">
        <v>118604</v>
      </c>
      <c r="D49">
        <v>116682</v>
      </c>
      <c r="E49">
        <v>114545</v>
      </c>
      <c r="F49">
        <v>122029</v>
      </c>
      <c r="G49">
        <v>122589</v>
      </c>
      <c r="H49">
        <v>124601</v>
      </c>
      <c r="I49">
        <v>117944</v>
      </c>
      <c r="J49">
        <v>119861</v>
      </c>
      <c r="K49">
        <v>118831</v>
      </c>
      <c r="L49">
        <v>115746</v>
      </c>
      <c r="M49">
        <v>118575</v>
      </c>
      <c r="N49">
        <v>140586</v>
      </c>
      <c r="O49">
        <v>137845</v>
      </c>
      <c r="P49">
        <v>136440</v>
      </c>
      <c r="Q49">
        <v>140221</v>
      </c>
      <c r="R49">
        <v>136960</v>
      </c>
      <c r="S49">
        <v>134829</v>
      </c>
      <c r="T49">
        <v>134872</v>
      </c>
      <c r="U49">
        <v>133746</v>
      </c>
      <c r="V49">
        <v>137653</v>
      </c>
      <c r="W49">
        <v>137381</v>
      </c>
      <c r="X49">
        <v>142940</v>
      </c>
      <c r="Y49">
        <v>139889</v>
      </c>
      <c r="Z49">
        <v>142287</v>
      </c>
      <c r="AA49">
        <v>138059</v>
      </c>
      <c r="AB49">
        <v>140035</v>
      </c>
      <c r="AC49">
        <v>140463</v>
      </c>
      <c r="AD49">
        <v>142724</v>
      </c>
      <c r="AE49">
        <v>143128</v>
      </c>
      <c r="AF49">
        <v>151123</v>
      </c>
      <c r="AG49">
        <v>153956</v>
      </c>
      <c r="AH49">
        <v>159413</v>
      </c>
      <c r="AI49">
        <v>154584</v>
      </c>
      <c r="AJ49">
        <v>161499</v>
      </c>
      <c r="AK49">
        <v>174083</v>
      </c>
      <c r="AL49">
        <v>182579</v>
      </c>
      <c r="AM49">
        <v>173827</v>
      </c>
    </row>
    <row r="50" spans="1:39" ht="12.75">
      <c r="A50" s="3">
        <v>62</v>
      </c>
      <c r="B50">
        <v>113531</v>
      </c>
      <c r="C50">
        <v>115246</v>
      </c>
      <c r="D50">
        <v>116878</v>
      </c>
      <c r="E50">
        <v>115132</v>
      </c>
      <c r="F50">
        <v>113026</v>
      </c>
      <c r="G50">
        <v>120424</v>
      </c>
      <c r="H50">
        <v>121227</v>
      </c>
      <c r="I50">
        <v>122867</v>
      </c>
      <c r="J50">
        <v>116367</v>
      </c>
      <c r="K50">
        <v>118249</v>
      </c>
      <c r="L50">
        <v>117357</v>
      </c>
      <c r="M50">
        <v>114270</v>
      </c>
      <c r="N50">
        <v>117039</v>
      </c>
      <c r="O50">
        <v>138613</v>
      </c>
      <c r="P50">
        <v>136121</v>
      </c>
      <c r="Q50">
        <v>134780</v>
      </c>
      <c r="R50">
        <v>138514</v>
      </c>
      <c r="S50">
        <v>135223</v>
      </c>
      <c r="T50">
        <v>133276</v>
      </c>
      <c r="U50">
        <v>133289</v>
      </c>
      <c r="V50">
        <v>132149</v>
      </c>
      <c r="W50">
        <v>136111</v>
      </c>
      <c r="X50">
        <v>135834</v>
      </c>
      <c r="Y50">
        <v>141361</v>
      </c>
      <c r="Z50">
        <v>138302</v>
      </c>
      <c r="AA50">
        <v>140663</v>
      </c>
      <c r="AB50">
        <v>136545</v>
      </c>
      <c r="AC50">
        <v>138574</v>
      </c>
      <c r="AD50">
        <v>139011</v>
      </c>
      <c r="AE50">
        <v>141177</v>
      </c>
      <c r="AF50">
        <v>141656</v>
      </c>
      <c r="AG50">
        <v>149675</v>
      </c>
      <c r="AH50">
        <v>152466</v>
      </c>
      <c r="AI50">
        <v>157883</v>
      </c>
      <c r="AJ50">
        <v>153023</v>
      </c>
      <c r="AK50">
        <v>159871</v>
      </c>
      <c r="AL50">
        <v>172285</v>
      </c>
      <c r="AM50">
        <v>180773</v>
      </c>
    </row>
    <row r="51" spans="1:39" ht="12.75">
      <c r="A51" s="3">
        <v>63</v>
      </c>
      <c r="B51">
        <v>109517</v>
      </c>
      <c r="C51">
        <v>111677</v>
      </c>
      <c r="D51">
        <v>113455</v>
      </c>
      <c r="E51">
        <v>115028</v>
      </c>
      <c r="F51">
        <v>113351</v>
      </c>
      <c r="G51">
        <v>111368</v>
      </c>
      <c r="H51">
        <v>118530</v>
      </c>
      <c r="I51">
        <v>119317</v>
      </c>
      <c r="J51">
        <v>121119</v>
      </c>
      <c r="K51">
        <v>114634</v>
      </c>
      <c r="L51">
        <v>116495</v>
      </c>
      <c r="M51">
        <v>115693</v>
      </c>
      <c r="N51">
        <v>112578</v>
      </c>
      <c r="O51">
        <v>115299</v>
      </c>
      <c r="P51">
        <v>136705</v>
      </c>
      <c r="Q51">
        <v>134291</v>
      </c>
      <c r="R51">
        <v>132963</v>
      </c>
      <c r="S51">
        <v>136707</v>
      </c>
      <c r="T51">
        <v>133442</v>
      </c>
      <c r="U51">
        <v>131546</v>
      </c>
      <c r="V51">
        <v>131471</v>
      </c>
      <c r="W51">
        <v>130499</v>
      </c>
      <c r="X51">
        <v>134477</v>
      </c>
      <c r="Y51">
        <v>134132</v>
      </c>
      <c r="Z51">
        <v>139543</v>
      </c>
      <c r="AA51">
        <v>136570</v>
      </c>
      <c r="AB51">
        <v>138905</v>
      </c>
      <c r="AC51">
        <v>134779</v>
      </c>
      <c r="AD51">
        <v>136999</v>
      </c>
      <c r="AE51">
        <v>137412</v>
      </c>
      <c r="AF51">
        <v>139673</v>
      </c>
      <c r="AG51">
        <v>140113</v>
      </c>
      <c r="AH51">
        <v>148251</v>
      </c>
      <c r="AI51">
        <v>150803</v>
      </c>
      <c r="AJ51">
        <v>156208</v>
      </c>
      <c r="AK51">
        <v>151468</v>
      </c>
      <c r="AL51">
        <v>158206</v>
      </c>
      <c r="AM51">
        <v>170390</v>
      </c>
    </row>
    <row r="52" spans="1:39" ht="12.75">
      <c r="A52" s="3">
        <v>64</v>
      </c>
      <c r="B52">
        <v>106709</v>
      </c>
      <c r="C52">
        <v>107547</v>
      </c>
      <c r="D52">
        <v>109760</v>
      </c>
      <c r="E52">
        <v>111425</v>
      </c>
      <c r="F52">
        <v>113140</v>
      </c>
      <c r="G52">
        <v>111588</v>
      </c>
      <c r="H52">
        <v>109495</v>
      </c>
      <c r="I52">
        <v>116584</v>
      </c>
      <c r="J52">
        <v>117409</v>
      </c>
      <c r="K52">
        <v>119082</v>
      </c>
      <c r="L52">
        <v>112838</v>
      </c>
      <c r="M52">
        <v>114621</v>
      </c>
      <c r="N52">
        <v>113915</v>
      </c>
      <c r="O52">
        <v>110857</v>
      </c>
      <c r="P52">
        <v>113596</v>
      </c>
      <c r="Q52">
        <v>134632</v>
      </c>
      <c r="R52">
        <v>132266</v>
      </c>
      <c r="S52">
        <v>131054</v>
      </c>
      <c r="T52">
        <v>134798</v>
      </c>
      <c r="U52">
        <v>131561</v>
      </c>
      <c r="V52">
        <v>129615</v>
      </c>
      <c r="W52">
        <v>129669</v>
      </c>
      <c r="X52">
        <v>128681</v>
      </c>
      <c r="Y52">
        <v>132682</v>
      </c>
      <c r="Z52">
        <v>132302</v>
      </c>
      <c r="AA52">
        <v>137618</v>
      </c>
      <c r="AB52">
        <v>134716</v>
      </c>
      <c r="AC52">
        <v>137014</v>
      </c>
      <c r="AD52">
        <v>133074</v>
      </c>
      <c r="AE52">
        <v>135223</v>
      </c>
      <c r="AF52">
        <v>135719</v>
      </c>
      <c r="AG52">
        <v>138052</v>
      </c>
      <c r="AH52">
        <v>138505</v>
      </c>
      <c r="AI52">
        <v>146443</v>
      </c>
      <c r="AJ52">
        <v>149118</v>
      </c>
      <c r="AK52">
        <v>154409</v>
      </c>
      <c r="AL52">
        <v>149776</v>
      </c>
      <c r="AM52">
        <v>156479</v>
      </c>
    </row>
    <row r="53" spans="1:39" ht="12.75">
      <c r="A53" s="3">
        <v>65</v>
      </c>
      <c r="B53">
        <v>104135</v>
      </c>
      <c r="C53">
        <v>104560</v>
      </c>
      <c r="D53">
        <v>105500</v>
      </c>
      <c r="E53">
        <v>107647</v>
      </c>
      <c r="F53">
        <v>109356</v>
      </c>
      <c r="G53">
        <v>111115</v>
      </c>
      <c r="H53">
        <v>109123</v>
      </c>
      <c r="I53">
        <v>107482</v>
      </c>
      <c r="J53">
        <v>114451</v>
      </c>
      <c r="K53">
        <v>115378</v>
      </c>
      <c r="L53">
        <v>116967</v>
      </c>
      <c r="M53">
        <v>110960</v>
      </c>
      <c r="N53">
        <v>112644</v>
      </c>
      <c r="O53">
        <v>111905</v>
      </c>
      <c r="P53">
        <v>109010</v>
      </c>
      <c r="Q53">
        <v>111754</v>
      </c>
      <c r="R53">
        <v>132397</v>
      </c>
      <c r="S53">
        <v>130204</v>
      </c>
      <c r="T53">
        <v>129033</v>
      </c>
      <c r="U53">
        <v>132533</v>
      </c>
      <c r="V53">
        <v>129431</v>
      </c>
      <c r="W53">
        <v>127699</v>
      </c>
      <c r="X53">
        <v>127885</v>
      </c>
      <c r="Y53">
        <v>126760</v>
      </c>
      <c r="Z53">
        <v>130684</v>
      </c>
      <c r="AA53">
        <v>130313</v>
      </c>
      <c r="AB53">
        <v>135449</v>
      </c>
      <c r="AC53">
        <v>132686</v>
      </c>
      <c r="AD53">
        <v>134867</v>
      </c>
      <c r="AE53">
        <v>131190</v>
      </c>
      <c r="AF53">
        <v>133259</v>
      </c>
      <c r="AG53">
        <v>133928</v>
      </c>
      <c r="AH53">
        <v>136252</v>
      </c>
      <c r="AI53">
        <v>136611</v>
      </c>
      <c r="AJ53">
        <v>144516</v>
      </c>
      <c r="AK53">
        <v>147153</v>
      </c>
      <c r="AL53">
        <v>152324</v>
      </c>
      <c r="AM53">
        <v>147934</v>
      </c>
    </row>
  </sheetData>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B51"/>
  <sheetViews>
    <sheetView workbookViewId="0" topLeftCell="A7">
      <selection activeCell="V12" sqref="V12:V61"/>
    </sheetView>
  </sheetViews>
  <sheetFormatPr defaultColWidth="9.140625" defaultRowHeight="12.75"/>
  <sheetData>
    <row r="1" spans="1:2" ht="12.75">
      <c r="A1">
        <v>15</v>
      </c>
      <c r="B1">
        <v>0</v>
      </c>
    </row>
    <row r="2" spans="1:2" ht="12.75">
      <c r="A2">
        <v>16</v>
      </c>
      <c r="B2">
        <v>7.671869495752091</v>
      </c>
    </row>
    <row r="3" spans="1:2" ht="12.75">
      <c r="A3">
        <v>17</v>
      </c>
      <c r="B3">
        <v>15.343738991504182</v>
      </c>
    </row>
    <row r="4" spans="1:2" ht="12.75">
      <c r="A4">
        <v>18</v>
      </c>
      <c r="B4">
        <v>23.015608487256287</v>
      </c>
    </row>
    <row r="5" spans="1:2" ht="12.75">
      <c r="A5">
        <v>19</v>
      </c>
      <c r="B5">
        <v>30.687477983008392</v>
      </c>
    </row>
    <row r="6" spans="1:2" ht="12.75">
      <c r="A6">
        <v>20</v>
      </c>
      <c r="B6">
        <v>38.35934747876047</v>
      </c>
    </row>
    <row r="7" spans="1:2" ht="12.75">
      <c r="A7">
        <v>21</v>
      </c>
      <c r="B7">
        <v>46.031216974512574</v>
      </c>
    </row>
    <row r="8" spans="1:2" ht="12.75">
      <c r="A8">
        <v>22</v>
      </c>
      <c r="B8">
        <v>53.70308647026468</v>
      </c>
    </row>
    <row r="9" spans="1:2" ht="12.75">
      <c r="A9">
        <v>23</v>
      </c>
      <c r="B9">
        <v>61.374955966016785</v>
      </c>
    </row>
    <row r="10" spans="1:2" ht="12.75">
      <c r="A10">
        <v>24</v>
      </c>
      <c r="B10">
        <v>69.04682546176886</v>
      </c>
    </row>
    <row r="11" spans="1:2" ht="12.75">
      <c r="A11">
        <v>25</v>
      </c>
      <c r="B11">
        <v>76.71869495752097</v>
      </c>
    </row>
    <row r="12" spans="1:2" ht="12.75">
      <c r="A12">
        <v>26</v>
      </c>
      <c r="B12">
        <v>74.75198195455364</v>
      </c>
    </row>
    <row r="13" spans="1:2" ht="12.75">
      <c r="A13">
        <v>27</v>
      </c>
      <c r="B13">
        <v>72.78526895158632</v>
      </c>
    </row>
    <row r="14" spans="1:2" ht="12.75">
      <c r="A14">
        <v>28</v>
      </c>
      <c r="B14">
        <v>70.81855594861901</v>
      </c>
    </row>
    <row r="15" spans="1:2" ht="12.75">
      <c r="A15">
        <v>29</v>
      </c>
      <c r="B15">
        <v>68.8518429456517</v>
      </c>
    </row>
    <row r="16" spans="1:2" ht="12.75">
      <c r="A16">
        <v>30</v>
      </c>
      <c r="B16">
        <v>66.88512994268439</v>
      </c>
    </row>
    <row r="17" spans="1:2" ht="12.75">
      <c r="A17">
        <v>31</v>
      </c>
      <c r="B17">
        <v>64.91841693971706</v>
      </c>
    </row>
    <row r="18" spans="1:2" ht="12.75">
      <c r="A18">
        <v>32</v>
      </c>
      <c r="B18">
        <v>62.951703936749745</v>
      </c>
    </row>
    <row r="19" spans="1:2" ht="12.75">
      <c r="A19">
        <v>33</v>
      </c>
      <c r="B19">
        <v>60.98499093378243</v>
      </c>
    </row>
    <row r="20" spans="1:2" ht="12.75">
      <c r="A20">
        <v>34</v>
      </c>
      <c r="B20">
        <v>59.01827793081512</v>
      </c>
    </row>
    <row r="21" spans="1:2" ht="12.75">
      <c r="A21">
        <v>35</v>
      </c>
      <c r="B21">
        <v>57.05156492784779</v>
      </c>
    </row>
    <row r="22" spans="1:2" ht="12.75">
      <c r="A22">
        <v>36</v>
      </c>
      <c r="B22">
        <v>55.08485192488048</v>
      </c>
    </row>
    <row r="23" spans="1:2" ht="12.75">
      <c r="A23">
        <v>37</v>
      </c>
      <c r="B23">
        <v>53.11813892191316</v>
      </c>
    </row>
    <row r="24" spans="1:2" ht="12.75">
      <c r="A24">
        <v>38</v>
      </c>
      <c r="B24">
        <v>51.15142591894585</v>
      </c>
    </row>
    <row r="25" spans="1:2" ht="12.75">
      <c r="A25">
        <v>39</v>
      </c>
      <c r="B25">
        <v>49.18471291597854</v>
      </c>
    </row>
    <row r="26" spans="1:2" ht="12.75">
      <c r="A26">
        <v>40</v>
      </c>
      <c r="B26">
        <v>47.21799991301121</v>
      </c>
    </row>
    <row r="27" spans="1:2" ht="12.75">
      <c r="A27">
        <v>41</v>
      </c>
      <c r="B27">
        <v>47.644962985444785</v>
      </c>
    </row>
    <row r="28" spans="1:2" ht="12.75">
      <c r="A28">
        <v>42</v>
      </c>
      <c r="B28">
        <v>48.07192605787836</v>
      </c>
    </row>
    <row r="29" spans="1:2" ht="12.75">
      <c r="A29">
        <v>43</v>
      </c>
      <c r="B29">
        <v>48.49888913031193</v>
      </c>
    </row>
    <row r="30" spans="1:2" ht="12.75">
      <c r="A30">
        <v>44</v>
      </c>
      <c r="B30">
        <v>48.9258522027455</v>
      </c>
    </row>
    <row r="31" spans="1:2" ht="12.75">
      <c r="A31">
        <v>45</v>
      </c>
      <c r="B31">
        <v>49.35281527517907</v>
      </c>
    </row>
    <row r="32" spans="1:2" ht="12.75">
      <c r="A32">
        <v>46</v>
      </c>
      <c r="B32">
        <v>49.77977834761265</v>
      </c>
    </row>
    <row r="33" spans="1:2" ht="12.75">
      <c r="A33">
        <v>47</v>
      </c>
      <c r="B33">
        <v>50.206741420046214</v>
      </c>
    </row>
    <row r="34" spans="1:2" ht="12.75">
      <c r="A34">
        <v>48</v>
      </c>
      <c r="B34">
        <v>50.633704492479794</v>
      </c>
    </row>
    <row r="35" spans="1:2" ht="12.75">
      <c r="A35">
        <v>49</v>
      </c>
      <c r="B35">
        <v>51.06066756491336</v>
      </c>
    </row>
    <row r="36" spans="1:2" ht="12.75">
      <c r="A36">
        <v>50</v>
      </c>
      <c r="B36">
        <v>51.48763063734693</v>
      </c>
    </row>
    <row r="37" spans="1:2" ht="12.75">
      <c r="A37">
        <v>51</v>
      </c>
      <c r="B37">
        <v>51.914593709780505</v>
      </c>
    </row>
    <row r="38" spans="1:2" ht="12.75">
      <c r="A38">
        <v>52</v>
      </c>
      <c r="B38">
        <v>52.34155678221408</v>
      </c>
    </row>
    <row r="39" spans="1:2" ht="12.75">
      <c r="A39">
        <v>53</v>
      </c>
      <c r="B39">
        <v>52.76851985464765</v>
      </c>
    </row>
    <row r="40" spans="1:2" ht="12.75">
      <c r="A40">
        <v>54</v>
      </c>
      <c r="B40">
        <v>53.19548292708122</v>
      </c>
    </row>
    <row r="41" spans="1:2" ht="12.75">
      <c r="A41">
        <v>55</v>
      </c>
      <c r="B41">
        <v>53.622445999514795</v>
      </c>
    </row>
    <row r="42" spans="1:2" ht="12.75">
      <c r="A42">
        <v>56</v>
      </c>
      <c r="B42">
        <v>48.467172596594025</v>
      </c>
    </row>
    <row r="43" spans="1:2" ht="12.75">
      <c r="A43">
        <v>57</v>
      </c>
      <c r="B43">
        <v>43.311899193673185</v>
      </c>
    </row>
    <row r="44" spans="1:2" ht="12.75">
      <c r="A44">
        <v>58</v>
      </c>
      <c r="B44">
        <v>38.156625790752344</v>
      </c>
    </row>
    <row r="45" spans="1:2" ht="12.75">
      <c r="A45">
        <v>59</v>
      </c>
      <c r="B45">
        <v>33.00135238783156</v>
      </c>
    </row>
    <row r="46" spans="1:2" ht="12.75">
      <c r="A46">
        <v>60</v>
      </c>
      <c r="B46">
        <v>27.84607898491072</v>
      </c>
    </row>
    <row r="47" spans="1:2" ht="12.75">
      <c r="A47">
        <v>61</v>
      </c>
      <c r="B47">
        <v>22.690805581989878</v>
      </c>
    </row>
    <row r="48" spans="1:2" ht="12.75">
      <c r="A48">
        <v>62</v>
      </c>
      <c r="B48">
        <v>17.535532179069037</v>
      </c>
    </row>
    <row r="49" spans="1:2" ht="12.75">
      <c r="A49">
        <v>63</v>
      </c>
      <c r="B49">
        <v>12.380258776148253</v>
      </c>
    </row>
    <row r="50" spans="1:2" ht="12.75">
      <c r="A50">
        <v>64</v>
      </c>
      <c r="B50">
        <v>7.224985373227412</v>
      </c>
    </row>
    <row r="51" spans="1:2" ht="12.75">
      <c r="A51">
        <v>65</v>
      </c>
      <c r="B51">
        <v>2.069711970306571</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3:AP193"/>
  <sheetViews>
    <sheetView workbookViewId="0" topLeftCell="A1">
      <pane xSplit="2" ySplit="14" topLeftCell="S15" activePane="bottomRight" state="frozen"/>
      <selection pane="topLeft" activeCell="A1" sqref="A1"/>
      <selection pane="topRight" activeCell="C1" sqref="C1"/>
      <selection pane="bottomLeft" activeCell="A10" sqref="A10"/>
      <selection pane="bottomRight" activeCell="T35" sqref="T35"/>
    </sheetView>
  </sheetViews>
  <sheetFormatPr defaultColWidth="9.140625" defaultRowHeight="12.75"/>
  <cols>
    <col min="2" max="2" width="16.140625" style="0" bestFit="1" customWidth="1"/>
  </cols>
  <sheetData>
    <row r="3" spans="3:41" ht="12.75">
      <c r="C3" s="3">
        <v>1970</v>
      </c>
      <c r="D3" s="3">
        <v>1971</v>
      </c>
      <c r="E3" s="3">
        <v>1972</v>
      </c>
      <c r="F3" s="3">
        <v>1973</v>
      </c>
      <c r="G3" s="3">
        <v>1974</v>
      </c>
      <c r="H3" s="3">
        <v>1975</v>
      </c>
      <c r="I3" s="3">
        <v>1976</v>
      </c>
      <c r="J3" s="3">
        <v>1977</v>
      </c>
      <c r="K3" s="3">
        <v>1978</v>
      </c>
      <c r="L3" s="3">
        <v>1979</v>
      </c>
      <c r="M3" s="3">
        <v>1980</v>
      </c>
      <c r="N3" s="3">
        <v>1981</v>
      </c>
      <c r="O3" s="3">
        <v>1982</v>
      </c>
      <c r="P3" s="3">
        <v>1983</v>
      </c>
      <c r="Q3" s="3">
        <v>1984</v>
      </c>
      <c r="R3" s="3">
        <v>1985</v>
      </c>
      <c r="S3" s="3">
        <v>1986</v>
      </c>
      <c r="T3" s="3">
        <v>1987</v>
      </c>
      <c r="U3" s="3">
        <v>1988</v>
      </c>
      <c r="V3" s="3">
        <v>1989</v>
      </c>
      <c r="W3" s="3">
        <v>1990</v>
      </c>
      <c r="X3" s="3">
        <v>1991</v>
      </c>
      <c r="Y3" s="3">
        <v>1992</v>
      </c>
      <c r="Z3" s="3">
        <v>1993</v>
      </c>
      <c r="AA3" s="3">
        <v>1994</v>
      </c>
      <c r="AB3" s="3">
        <v>1995</v>
      </c>
      <c r="AC3" s="3">
        <v>1996</v>
      </c>
      <c r="AD3" s="3">
        <v>1997</v>
      </c>
      <c r="AE3" s="3">
        <v>1998</v>
      </c>
      <c r="AF3" s="3">
        <v>1999</v>
      </c>
      <c r="AG3" s="3">
        <v>2000</v>
      </c>
      <c r="AH3" s="3">
        <v>2001</v>
      </c>
      <c r="AI3" s="3">
        <v>2002</v>
      </c>
      <c r="AJ3" s="3">
        <v>2003</v>
      </c>
      <c r="AK3" s="3">
        <v>2004</v>
      </c>
      <c r="AL3" s="3">
        <v>2005</v>
      </c>
      <c r="AM3" s="3">
        <v>2006</v>
      </c>
      <c r="AN3" s="3">
        <v>2007</v>
      </c>
      <c r="AO3" s="3">
        <v>2008</v>
      </c>
    </row>
    <row r="4" spans="2:41" ht="12.75">
      <c r="B4" s="10" t="s">
        <v>73</v>
      </c>
      <c r="C4" s="14">
        <f>LFP!E12</f>
        <v>38.190605899824185</v>
      </c>
      <c r="D4" s="14">
        <f>LFP!F12</f>
        <v>38.52891067303219</v>
      </c>
      <c r="E4" s="14">
        <f>LFP!G12</f>
        <v>38.79029730368218</v>
      </c>
      <c r="F4" s="14">
        <f>LFP!H12</f>
        <v>38.998437106012375</v>
      </c>
      <c r="G4" s="14">
        <f>LFP!I12</f>
        <v>39.496560816784445</v>
      </c>
      <c r="H4" s="14">
        <f>LFP!J12</f>
        <v>40.329535575562495</v>
      </c>
      <c r="I4" s="14">
        <f>LFP!K12</f>
        <v>40.78503800706822</v>
      </c>
      <c r="J4" s="14">
        <f>LFP!L12</f>
        <v>41.0634244691989</v>
      </c>
      <c r="K4" s="14">
        <f>LFP!M12</f>
        <v>41.62113528555229</v>
      </c>
      <c r="L4" s="14">
        <f>LFP!N12</f>
        <v>42.12242749497046</v>
      </c>
      <c r="M4" s="14">
        <f>LFP!O12</f>
        <v>42.04307602297319</v>
      </c>
      <c r="N4" s="14">
        <f>LFP!P12</f>
        <v>42.9</v>
      </c>
      <c r="O4" s="14">
        <f>LFP!Q12</f>
        <v>39.5</v>
      </c>
      <c r="P4" s="14">
        <f>LFP!R12</f>
        <v>37.6</v>
      </c>
      <c r="Q4" s="14">
        <f>LFP!S12</f>
        <v>37</v>
      </c>
      <c r="R4" s="14">
        <f>LFP!T12</f>
        <v>36.9</v>
      </c>
      <c r="S4" s="14">
        <f>LFP!U12</f>
        <v>39.1</v>
      </c>
      <c r="T4" s="14">
        <f>LFP!V12</f>
        <v>41.2</v>
      </c>
      <c r="U4" s="14">
        <f>LFP!W12</f>
        <v>41.6</v>
      </c>
      <c r="V4" s="14">
        <f>LFP!X12</f>
        <v>41.7</v>
      </c>
      <c r="W4" s="14">
        <f>LFP!Y12</f>
        <v>42.1</v>
      </c>
      <c r="X4" s="14">
        <f>LFP!Z12</f>
        <v>42.1</v>
      </c>
      <c r="Y4" s="14">
        <f>LFP!AA12</f>
        <v>42</v>
      </c>
      <c r="Z4" s="14">
        <f>LFP!AB12</f>
        <v>40.5</v>
      </c>
      <c r="AA4" s="14">
        <f>LFP!AC12</f>
        <v>39</v>
      </c>
      <c r="AB4" s="14">
        <f>LFP!AD12</f>
        <v>38.6</v>
      </c>
      <c r="AC4" s="14">
        <f>LFP!AE12</f>
        <v>39.5</v>
      </c>
      <c r="AD4" s="14">
        <f>LFP!AF12</f>
        <v>41.5</v>
      </c>
      <c r="AE4" s="14">
        <f>LFP!AG12</f>
        <v>41.1</v>
      </c>
      <c r="AF4" s="14">
        <f>LFP!AH12</f>
        <v>44.2</v>
      </c>
      <c r="AG4" s="14">
        <f>LFP!AI12</f>
        <v>44</v>
      </c>
      <c r="AH4" s="14">
        <f>LFP!AJ12</f>
        <v>45.1</v>
      </c>
      <c r="AI4" s="14">
        <f>LFP!AK12</f>
        <v>44.4</v>
      </c>
      <c r="AJ4" s="14">
        <f>LFP!AL12</f>
        <v>42.2</v>
      </c>
      <c r="AK4" s="14">
        <f>LFP!AM12</f>
        <v>39.3</v>
      </c>
      <c r="AL4" s="14">
        <f>LFP!AN12</f>
        <v>37.7</v>
      </c>
      <c r="AM4" s="14">
        <f>LFP!AO12</f>
        <v>38.9</v>
      </c>
      <c r="AN4" s="14">
        <f>LFP!AP12</f>
        <v>40.4</v>
      </c>
      <c r="AO4" s="14">
        <f>LFP!AQ12</f>
        <v>41.4</v>
      </c>
    </row>
    <row r="5" spans="2:41" ht="12.75">
      <c r="B5" s="2" t="s">
        <v>55</v>
      </c>
      <c r="C5" s="14">
        <f>LFP!E13</f>
        <v>55.72801700067586</v>
      </c>
      <c r="D5" s="14">
        <f>LFP!F13</f>
        <v>56.221673849226484</v>
      </c>
      <c r="E5" s="14">
        <f>LFP!G13</f>
        <v>56.60309117040804</v>
      </c>
      <c r="F5" s="14">
        <f>LFP!H13</f>
        <v>56.906810322526226</v>
      </c>
      <c r="G5" s="14">
        <f>LFP!I13</f>
        <v>57.63367615689293</v>
      </c>
      <c r="H5" s="14">
        <f>LFP!J13</f>
        <v>58.84915913823339</v>
      </c>
      <c r="I5" s="14">
        <f>LFP!K13</f>
        <v>59.513831683973685</v>
      </c>
      <c r="J5" s="14">
        <f>LFP!L13</f>
        <v>59.92005528605714</v>
      </c>
      <c r="K5" s="14">
        <f>LFP!M13</f>
        <v>60.733871069360696</v>
      </c>
      <c r="L5" s="14">
        <f>LFP!N13</f>
        <v>61.46536040058627</v>
      </c>
      <c r="M5" s="14">
        <f>LFP!O13</f>
        <v>61.34957014074876</v>
      </c>
      <c r="N5" s="14">
        <f>LFP!P13</f>
        <v>62.6</v>
      </c>
      <c r="O5" s="14">
        <f>LFP!Q13</f>
        <v>61.2</v>
      </c>
      <c r="P5" s="14">
        <f>LFP!R13</f>
        <v>60.4</v>
      </c>
      <c r="Q5" s="14">
        <f>LFP!S13</f>
        <v>60.6</v>
      </c>
      <c r="R5" s="14">
        <f>LFP!T13</f>
        <v>61.5</v>
      </c>
      <c r="S5" s="14">
        <f>LFP!U13</f>
        <v>63.3</v>
      </c>
      <c r="T5" s="14">
        <f>LFP!V13</f>
        <v>65.6</v>
      </c>
      <c r="U5" s="14">
        <f>LFP!W13</f>
        <v>66.6</v>
      </c>
      <c r="V5" s="14">
        <f>LFP!X13</f>
        <v>67.7</v>
      </c>
      <c r="W5" s="14">
        <f>LFP!Y13</f>
        <v>69.8</v>
      </c>
      <c r="X5" s="14">
        <f>LFP!Z13</f>
        <v>71.3</v>
      </c>
      <c r="Y5" s="14">
        <f>LFP!AA13</f>
        <v>72</v>
      </c>
      <c r="Z5" s="14">
        <f>LFP!AB13</f>
        <v>72.2</v>
      </c>
      <c r="AA5" s="14">
        <f>LFP!AC13</f>
        <v>71.3</v>
      </c>
      <c r="AB5" s="14">
        <f>LFP!AD13</f>
        <v>72.7</v>
      </c>
      <c r="AC5" s="14">
        <f>LFP!AE13</f>
        <v>74.3</v>
      </c>
      <c r="AD5" s="14">
        <f>LFP!AF13</f>
        <v>75.6</v>
      </c>
      <c r="AE5" s="14">
        <f>LFP!AG13</f>
        <v>78.1</v>
      </c>
      <c r="AF5" s="14">
        <f>LFP!AH13</f>
        <v>78.9</v>
      </c>
      <c r="AG5" s="14">
        <f>LFP!AI13</f>
        <v>80.2</v>
      </c>
      <c r="AH5" s="14">
        <f>LFP!AJ13</f>
        <v>80.1</v>
      </c>
      <c r="AI5" s="14">
        <f>LFP!AK13</f>
        <v>79.9</v>
      </c>
      <c r="AJ5" s="14">
        <f>LFP!AL13</f>
        <v>79.6</v>
      </c>
      <c r="AK5" s="14">
        <f>LFP!AM13</f>
        <v>79.2</v>
      </c>
      <c r="AL5" s="14">
        <f>LFP!AN13</f>
        <v>79.7</v>
      </c>
      <c r="AM5" s="14">
        <f>LFP!AO13</f>
        <v>81.5</v>
      </c>
      <c r="AN5" s="14">
        <f>LFP!AP13</f>
        <v>83</v>
      </c>
      <c r="AO5" s="14">
        <f>LFP!AQ13</f>
        <v>84.5</v>
      </c>
    </row>
    <row r="6" spans="2:41" ht="12.75">
      <c r="B6" s="2" t="s">
        <v>56</v>
      </c>
      <c r="C6" s="14">
        <f>LFP!E14</f>
        <v>50.29765112680809</v>
      </c>
      <c r="D6" s="14">
        <f>LFP!F14</f>
        <v>50.743204033247544</v>
      </c>
      <c r="E6" s="14">
        <f>LFP!G14</f>
        <v>51.08745449086349</v>
      </c>
      <c r="F6" s="14">
        <f>LFP!H14</f>
        <v>51.36157800675291</v>
      </c>
      <c r="G6" s="14">
        <f>LFP!I14</f>
        <v>52.017615061732435</v>
      </c>
      <c r="H6" s="14">
        <f>LFP!J14</f>
        <v>53.114656410705855</v>
      </c>
      <c r="I6" s="14">
        <f>LFP!K14</f>
        <v>53.71456054543951</v>
      </c>
      <c r="J6" s="14">
        <f>LFP!L14</f>
        <v>54.081200058502056</v>
      </c>
      <c r="K6" s="14">
        <f>LFP!M14</f>
        <v>54.815714303815966</v>
      </c>
      <c r="L6" s="14">
        <f>LFP!N14</f>
        <v>55.47592432321285</v>
      </c>
      <c r="M6" s="14">
        <f>LFP!O14</f>
        <v>55.37141713981318</v>
      </c>
      <c r="N6" s="14">
        <f>LFP!P14</f>
        <v>56.5</v>
      </c>
      <c r="O6" s="14">
        <f>LFP!Q14</f>
        <v>56</v>
      </c>
      <c r="P6" s="14">
        <f>LFP!R14</f>
        <v>55.6</v>
      </c>
      <c r="Q6" s="14">
        <f>LFP!S14</f>
        <v>55.4</v>
      </c>
      <c r="R6" s="14">
        <f>LFP!T14</f>
        <v>56</v>
      </c>
      <c r="S6" s="14">
        <f>LFP!U14</f>
        <v>58.3</v>
      </c>
      <c r="T6" s="14">
        <f>LFP!V14</f>
        <v>58.7</v>
      </c>
      <c r="U6" s="14">
        <f>LFP!W14</f>
        <v>59.6</v>
      </c>
      <c r="V6" s="14">
        <f>LFP!X14</f>
        <v>60</v>
      </c>
      <c r="W6" s="14">
        <f>LFP!Y14</f>
        <v>61.3</v>
      </c>
      <c r="X6" s="14">
        <f>LFP!Z14</f>
        <v>63.1</v>
      </c>
      <c r="Y6" s="14">
        <f>LFP!AA14</f>
        <v>63.9</v>
      </c>
      <c r="Z6" s="14">
        <f>LFP!AB14</f>
        <v>64.5</v>
      </c>
      <c r="AA6" s="14">
        <f>LFP!AC14</f>
        <v>64.6</v>
      </c>
      <c r="AB6" s="14">
        <f>LFP!AD14</f>
        <v>66.4</v>
      </c>
      <c r="AC6" s="14">
        <f>LFP!AE14</f>
        <v>66.3</v>
      </c>
      <c r="AD6" s="14">
        <f>LFP!AF14</f>
        <v>68.4</v>
      </c>
      <c r="AE6" s="14">
        <f>LFP!AG14</f>
        <v>70.1</v>
      </c>
      <c r="AF6" s="14">
        <f>LFP!AH14</f>
        <v>71.3</v>
      </c>
      <c r="AG6" s="14">
        <f>LFP!AI14</f>
        <v>72.5</v>
      </c>
      <c r="AH6" s="14">
        <f>LFP!AJ14</f>
        <v>74</v>
      </c>
      <c r="AI6" s="14">
        <f>LFP!AK14</f>
        <v>74.1</v>
      </c>
      <c r="AJ6" s="14">
        <f>LFP!AL14</f>
        <v>74.3</v>
      </c>
      <c r="AK6" s="14">
        <f>LFP!AM14</f>
        <v>74.1</v>
      </c>
      <c r="AL6" s="14">
        <f>LFP!AN14</f>
        <v>74.7</v>
      </c>
      <c r="AM6" s="14">
        <f>LFP!AO14</f>
        <v>76.3</v>
      </c>
      <c r="AN6" s="14">
        <f>LFP!AP14</f>
        <v>78</v>
      </c>
      <c r="AO6" s="14">
        <f>LFP!AQ14</f>
        <v>79.6</v>
      </c>
    </row>
    <row r="7" spans="2:41" ht="12.75">
      <c r="B7" s="2" t="s">
        <v>57</v>
      </c>
      <c r="C7" s="14">
        <f>LFP!E15</f>
        <v>29.02129958821139</v>
      </c>
      <c r="D7" s="14">
        <f>LFP!F15</f>
        <v>29.278379672280884</v>
      </c>
      <c r="E7" s="14">
        <f>LFP!G15</f>
        <v>29.47700913986106</v>
      </c>
      <c r="F7" s="14">
        <f>LFP!H15</f>
        <v>29.63517598265743</v>
      </c>
      <c r="G7" s="14">
        <f>LFP!I15</f>
        <v>30.013703557742964</v>
      </c>
      <c r="H7" s="14">
        <f>LFP!J15</f>
        <v>30.646686707770105</v>
      </c>
      <c r="I7" s="14">
        <f>LFP!K15</f>
        <v>30.992826084625275</v>
      </c>
      <c r="J7" s="14">
        <f>LFP!L15</f>
        <v>31.204373839064903</v>
      </c>
      <c r="K7" s="14">
        <f>LFP!M15</f>
        <v>31.628182058484963</v>
      </c>
      <c r="L7" s="14">
        <f>LFP!N15</f>
        <v>32.00911739711042</v>
      </c>
      <c r="M7" s="14">
        <f>LFP!O15</f>
        <v>31.948817677131146</v>
      </c>
      <c r="N7" s="14">
        <f>LFP!P15</f>
        <v>32.6</v>
      </c>
      <c r="O7" s="14">
        <f>LFP!Q15</f>
        <v>31.4</v>
      </c>
      <c r="P7" s="14">
        <f>LFP!R15</f>
        <v>29.8</v>
      </c>
      <c r="Q7" s="14">
        <f>LFP!S15</f>
        <v>27.8</v>
      </c>
      <c r="R7" s="14">
        <f>LFP!T15</f>
        <v>26.8</v>
      </c>
      <c r="S7" s="14">
        <f>LFP!U15</f>
        <v>26.6</v>
      </c>
      <c r="T7" s="14">
        <f>LFP!V15</f>
        <v>26.4</v>
      </c>
      <c r="U7" s="14">
        <f>LFP!W15</f>
        <v>26.3</v>
      </c>
      <c r="V7" s="14">
        <f>LFP!X15</f>
        <v>26.1</v>
      </c>
      <c r="W7" s="14">
        <f>LFP!Y15</f>
        <v>25.8</v>
      </c>
      <c r="X7" s="14">
        <f>LFP!Z15</f>
        <v>24.7</v>
      </c>
      <c r="Y7" s="14">
        <f>LFP!AA15</f>
        <v>25.1</v>
      </c>
      <c r="Z7" s="14">
        <f>LFP!AB15</f>
        <v>24.4</v>
      </c>
      <c r="AA7" s="14">
        <f>LFP!AC15</f>
        <v>25.2</v>
      </c>
      <c r="AB7" s="14">
        <f>LFP!AD15</f>
        <v>25.7</v>
      </c>
      <c r="AC7" s="14">
        <f>LFP!AE15</f>
        <v>26.4</v>
      </c>
      <c r="AD7" s="14">
        <f>LFP!AF15</f>
        <v>27.6</v>
      </c>
      <c r="AE7" s="14">
        <f>LFP!AG15</f>
        <v>29.3</v>
      </c>
      <c r="AF7" s="14">
        <f>LFP!AH15</f>
        <v>31.2</v>
      </c>
      <c r="AG7" s="14">
        <f>LFP!AI15</f>
        <v>33.6</v>
      </c>
      <c r="AH7" s="14">
        <f>LFP!AJ15</f>
        <v>34.7</v>
      </c>
      <c r="AI7" s="14">
        <f>LFP!AK15</f>
        <v>36.4</v>
      </c>
      <c r="AJ7" s="14">
        <f>LFP!AL15</f>
        <v>37.5</v>
      </c>
      <c r="AK7" s="14">
        <f>LFP!AM15</f>
        <v>38</v>
      </c>
      <c r="AL7" s="14">
        <f>LFP!AN15</f>
        <v>38.2</v>
      </c>
      <c r="AM7" s="14">
        <f>LFP!AO15</f>
        <v>39.8</v>
      </c>
      <c r="AN7" s="14">
        <f>LFP!AP15</f>
        <v>42.7</v>
      </c>
      <c r="AO7" s="14">
        <f>LFP!AQ15</f>
        <v>44.8</v>
      </c>
    </row>
    <row r="8" spans="2:41" ht="12.75">
      <c r="B8" s="2"/>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row>
    <row r="9" spans="2:41" ht="12.75">
      <c r="B9" s="10" t="s">
        <v>73</v>
      </c>
      <c r="C9" s="14">
        <f>C4/100</f>
        <v>0.38190605899824187</v>
      </c>
      <c r="D9" s="14">
        <f aca="true" t="shared" si="0" ref="D9:AO9">D4/100</f>
        <v>0.3852891067303219</v>
      </c>
      <c r="E9" s="14">
        <f t="shared" si="0"/>
        <v>0.3879029730368218</v>
      </c>
      <c r="F9" s="14">
        <f t="shared" si="0"/>
        <v>0.38998437106012374</v>
      </c>
      <c r="G9" s="14">
        <f t="shared" si="0"/>
        <v>0.39496560816784443</v>
      </c>
      <c r="H9" s="14">
        <f t="shared" si="0"/>
        <v>0.403295355755625</v>
      </c>
      <c r="I9" s="14">
        <f t="shared" si="0"/>
        <v>0.40785038007068225</v>
      </c>
      <c r="J9" s="14">
        <f t="shared" si="0"/>
        <v>0.410634244691989</v>
      </c>
      <c r="K9" s="14">
        <f t="shared" si="0"/>
        <v>0.4162113528555229</v>
      </c>
      <c r="L9" s="14">
        <f t="shared" si="0"/>
        <v>0.4212242749497046</v>
      </c>
      <c r="M9" s="14">
        <f t="shared" si="0"/>
        <v>0.4204307602297319</v>
      </c>
      <c r="N9" s="14">
        <f t="shared" si="0"/>
        <v>0.429</v>
      </c>
      <c r="O9" s="14">
        <f t="shared" si="0"/>
        <v>0.395</v>
      </c>
      <c r="P9" s="14">
        <f t="shared" si="0"/>
        <v>0.376</v>
      </c>
      <c r="Q9" s="14">
        <f t="shared" si="0"/>
        <v>0.37</v>
      </c>
      <c r="R9" s="14">
        <f t="shared" si="0"/>
        <v>0.369</v>
      </c>
      <c r="S9" s="14">
        <f t="shared" si="0"/>
        <v>0.391</v>
      </c>
      <c r="T9" s="14">
        <f t="shared" si="0"/>
        <v>0.41200000000000003</v>
      </c>
      <c r="U9" s="14">
        <f t="shared" si="0"/>
        <v>0.41600000000000004</v>
      </c>
      <c r="V9" s="14">
        <f t="shared" si="0"/>
        <v>0.41700000000000004</v>
      </c>
      <c r="W9" s="14">
        <f t="shared" si="0"/>
        <v>0.42100000000000004</v>
      </c>
      <c r="X9" s="14">
        <f t="shared" si="0"/>
        <v>0.42100000000000004</v>
      </c>
      <c r="Y9" s="14">
        <f t="shared" si="0"/>
        <v>0.42</v>
      </c>
      <c r="Z9" s="14">
        <f t="shared" si="0"/>
        <v>0.405</v>
      </c>
      <c r="AA9" s="14">
        <f t="shared" si="0"/>
        <v>0.39</v>
      </c>
      <c r="AB9" s="14">
        <f t="shared" si="0"/>
        <v>0.386</v>
      </c>
      <c r="AC9" s="14">
        <f t="shared" si="0"/>
        <v>0.395</v>
      </c>
      <c r="AD9" s="14">
        <f t="shared" si="0"/>
        <v>0.415</v>
      </c>
      <c r="AE9" s="14">
        <f t="shared" si="0"/>
        <v>0.41100000000000003</v>
      </c>
      <c r="AF9" s="14">
        <f t="shared" si="0"/>
        <v>0.442</v>
      </c>
      <c r="AG9" s="14">
        <f t="shared" si="0"/>
        <v>0.44</v>
      </c>
      <c r="AH9" s="14">
        <f t="shared" si="0"/>
        <v>0.451</v>
      </c>
      <c r="AI9" s="14">
        <f t="shared" si="0"/>
        <v>0.444</v>
      </c>
      <c r="AJ9" s="14">
        <f t="shared" si="0"/>
        <v>0.42200000000000004</v>
      </c>
      <c r="AK9" s="14">
        <f t="shared" si="0"/>
        <v>0.39299999999999996</v>
      </c>
      <c r="AL9" s="14">
        <f t="shared" si="0"/>
        <v>0.377</v>
      </c>
      <c r="AM9" s="14">
        <f t="shared" si="0"/>
        <v>0.389</v>
      </c>
      <c r="AN9" s="14">
        <f t="shared" si="0"/>
        <v>0.40399999999999997</v>
      </c>
      <c r="AO9" s="14">
        <f t="shared" si="0"/>
        <v>0.414</v>
      </c>
    </row>
    <row r="10" spans="2:41" ht="12.75">
      <c r="B10" s="2" t="s">
        <v>55</v>
      </c>
      <c r="C10" s="14">
        <f aca="true" t="shared" si="1" ref="C10:AO10">C5/100</f>
        <v>0.5572801700067587</v>
      </c>
      <c r="D10" s="14">
        <f t="shared" si="1"/>
        <v>0.5622167384922648</v>
      </c>
      <c r="E10" s="14">
        <f t="shared" si="1"/>
        <v>0.5660309117040804</v>
      </c>
      <c r="F10" s="14">
        <f t="shared" si="1"/>
        <v>0.5690681032252622</v>
      </c>
      <c r="G10" s="14">
        <f t="shared" si="1"/>
        <v>0.5763367615689293</v>
      </c>
      <c r="H10" s="14">
        <f t="shared" si="1"/>
        <v>0.5884915913823339</v>
      </c>
      <c r="I10" s="14">
        <f t="shared" si="1"/>
        <v>0.5951383168397368</v>
      </c>
      <c r="J10" s="14">
        <f t="shared" si="1"/>
        <v>0.5992005528605714</v>
      </c>
      <c r="K10" s="14">
        <f t="shared" si="1"/>
        <v>0.607338710693607</v>
      </c>
      <c r="L10" s="14">
        <f t="shared" si="1"/>
        <v>0.6146536040058627</v>
      </c>
      <c r="M10" s="14">
        <f t="shared" si="1"/>
        <v>0.6134957014074875</v>
      </c>
      <c r="N10" s="14">
        <f t="shared" si="1"/>
        <v>0.626</v>
      </c>
      <c r="O10" s="14">
        <f t="shared" si="1"/>
        <v>0.612</v>
      </c>
      <c r="P10" s="14">
        <f t="shared" si="1"/>
        <v>0.604</v>
      </c>
      <c r="Q10" s="14">
        <f t="shared" si="1"/>
        <v>0.606</v>
      </c>
      <c r="R10" s="14">
        <f t="shared" si="1"/>
        <v>0.615</v>
      </c>
      <c r="S10" s="14">
        <f t="shared" si="1"/>
        <v>0.633</v>
      </c>
      <c r="T10" s="14">
        <f t="shared" si="1"/>
        <v>0.6559999999999999</v>
      </c>
      <c r="U10" s="14">
        <f t="shared" si="1"/>
        <v>0.6659999999999999</v>
      </c>
      <c r="V10" s="14">
        <f t="shared" si="1"/>
        <v>0.677</v>
      </c>
      <c r="W10" s="14">
        <f t="shared" si="1"/>
        <v>0.698</v>
      </c>
      <c r="X10" s="14">
        <f t="shared" si="1"/>
        <v>0.713</v>
      </c>
      <c r="Y10" s="14">
        <f t="shared" si="1"/>
        <v>0.72</v>
      </c>
      <c r="Z10" s="14">
        <f t="shared" si="1"/>
        <v>0.722</v>
      </c>
      <c r="AA10" s="14">
        <f t="shared" si="1"/>
        <v>0.713</v>
      </c>
      <c r="AB10" s="14">
        <f t="shared" si="1"/>
        <v>0.727</v>
      </c>
      <c r="AC10" s="14">
        <f t="shared" si="1"/>
        <v>0.743</v>
      </c>
      <c r="AD10" s="14">
        <f t="shared" si="1"/>
        <v>0.7559999999999999</v>
      </c>
      <c r="AE10" s="14">
        <f t="shared" si="1"/>
        <v>0.7809999999999999</v>
      </c>
      <c r="AF10" s="14">
        <f t="shared" si="1"/>
        <v>0.789</v>
      </c>
      <c r="AG10" s="14">
        <f t="shared" si="1"/>
        <v>0.802</v>
      </c>
      <c r="AH10" s="14">
        <f t="shared" si="1"/>
        <v>0.8009999999999999</v>
      </c>
      <c r="AI10" s="14">
        <f t="shared" si="1"/>
        <v>0.799</v>
      </c>
      <c r="AJ10" s="14">
        <f t="shared" si="1"/>
        <v>0.7959999999999999</v>
      </c>
      <c r="AK10" s="14">
        <f t="shared" si="1"/>
        <v>0.792</v>
      </c>
      <c r="AL10" s="14">
        <f t="shared" si="1"/>
        <v>0.797</v>
      </c>
      <c r="AM10" s="14">
        <f t="shared" si="1"/>
        <v>0.815</v>
      </c>
      <c r="AN10" s="14">
        <f t="shared" si="1"/>
        <v>0.83</v>
      </c>
      <c r="AO10" s="14">
        <f t="shared" si="1"/>
        <v>0.845</v>
      </c>
    </row>
    <row r="11" spans="2:41" ht="12.75">
      <c r="B11" s="2" t="s">
        <v>56</v>
      </c>
      <c r="C11" s="14">
        <f aca="true" t="shared" si="2" ref="C11:AO12">C6/100</f>
        <v>0.502976511268081</v>
      </c>
      <c r="D11" s="14">
        <f t="shared" si="2"/>
        <v>0.5074320403324755</v>
      </c>
      <c r="E11" s="14">
        <f t="shared" si="2"/>
        <v>0.5108745449086349</v>
      </c>
      <c r="F11" s="14">
        <f t="shared" si="2"/>
        <v>0.5136157800675291</v>
      </c>
      <c r="G11" s="14">
        <f t="shared" si="2"/>
        <v>0.5201761506173244</v>
      </c>
      <c r="H11" s="14">
        <f t="shared" si="2"/>
        <v>0.5311465641070585</v>
      </c>
      <c r="I11" s="14">
        <f t="shared" si="2"/>
        <v>0.5371456054543952</v>
      </c>
      <c r="J11" s="14">
        <f t="shared" si="2"/>
        <v>0.5408120005850205</v>
      </c>
      <c r="K11" s="14">
        <f t="shared" si="2"/>
        <v>0.5481571430381597</v>
      </c>
      <c r="L11" s="14">
        <f t="shared" si="2"/>
        <v>0.5547592432321286</v>
      </c>
      <c r="M11" s="14">
        <f t="shared" si="2"/>
        <v>0.5537141713981318</v>
      </c>
      <c r="N11" s="14">
        <f t="shared" si="2"/>
        <v>0.565</v>
      </c>
      <c r="O11" s="14">
        <f t="shared" si="2"/>
        <v>0.56</v>
      </c>
      <c r="P11" s="14">
        <f t="shared" si="2"/>
        <v>0.556</v>
      </c>
      <c r="Q11" s="14">
        <f t="shared" si="2"/>
        <v>0.5539999999999999</v>
      </c>
      <c r="R11" s="14">
        <f t="shared" si="2"/>
        <v>0.56</v>
      </c>
      <c r="S11" s="14">
        <f t="shared" si="2"/>
        <v>0.583</v>
      </c>
      <c r="T11" s="14">
        <f t="shared" si="2"/>
        <v>0.5870000000000001</v>
      </c>
      <c r="U11" s="14">
        <f t="shared" si="2"/>
        <v>0.596</v>
      </c>
      <c r="V11" s="14">
        <f t="shared" si="2"/>
        <v>0.6</v>
      </c>
      <c r="W11" s="14">
        <f t="shared" si="2"/>
        <v>0.613</v>
      </c>
      <c r="X11" s="14">
        <f t="shared" si="2"/>
        <v>0.631</v>
      </c>
      <c r="Y11" s="14">
        <f t="shared" si="2"/>
        <v>0.639</v>
      </c>
      <c r="Z11" s="14">
        <f t="shared" si="2"/>
        <v>0.645</v>
      </c>
      <c r="AA11" s="14">
        <f t="shared" si="2"/>
        <v>0.6459999999999999</v>
      </c>
      <c r="AB11" s="14">
        <f t="shared" si="2"/>
        <v>0.664</v>
      </c>
      <c r="AC11" s="14">
        <f t="shared" si="2"/>
        <v>0.6629999999999999</v>
      </c>
      <c r="AD11" s="14">
        <f t="shared" si="2"/>
        <v>0.684</v>
      </c>
      <c r="AE11" s="14">
        <f t="shared" si="2"/>
        <v>0.701</v>
      </c>
      <c r="AF11" s="14">
        <f t="shared" si="2"/>
        <v>0.713</v>
      </c>
      <c r="AG11" s="14">
        <f t="shared" si="2"/>
        <v>0.725</v>
      </c>
      <c r="AH11" s="14">
        <f t="shared" si="2"/>
        <v>0.74</v>
      </c>
      <c r="AI11" s="14">
        <f t="shared" si="2"/>
        <v>0.741</v>
      </c>
      <c r="AJ11" s="14">
        <f t="shared" si="2"/>
        <v>0.743</v>
      </c>
      <c r="AK11" s="14">
        <f t="shared" si="2"/>
        <v>0.741</v>
      </c>
      <c r="AL11" s="14">
        <f t="shared" si="2"/>
        <v>0.747</v>
      </c>
      <c r="AM11" s="14">
        <f t="shared" si="2"/>
        <v>0.763</v>
      </c>
      <c r="AN11" s="14">
        <f t="shared" si="2"/>
        <v>0.78</v>
      </c>
      <c r="AO11" s="14">
        <f t="shared" si="2"/>
        <v>0.7959999999999999</v>
      </c>
    </row>
    <row r="12" spans="2:41" ht="12.75">
      <c r="B12" s="2" t="s">
        <v>57</v>
      </c>
      <c r="C12" s="14">
        <f t="shared" si="2"/>
        <v>0.2902129958821139</v>
      </c>
      <c r="D12" s="14">
        <f t="shared" si="2"/>
        <v>0.29278379672280885</v>
      </c>
      <c r="E12" s="14">
        <f t="shared" si="2"/>
        <v>0.2947700913986106</v>
      </c>
      <c r="F12" s="14">
        <f t="shared" si="2"/>
        <v>0.2963517598265743</v>
      </c>
      <c r="G12" s="14">
        <f t="shared" si="2"/>
        <v>0.30013703557742966</v>
      </c>
      <c r="H12" s="14">
        <f t="shared" si="2"/>
        <v>0.30646686707770104</v>
      </c>
      <c r="I12" s="14">
        <f t="shared" si="2"/>
        <v>0.30992826084625275</v>
      </c>
      <c r="J12" s="14">
        <f t="shared" si="2"/>
        <v>0.31204373839064903</v>
      </c>
      <c r="K12" s="14">
        <f t="shared" si="2"/>
        <v>0.31628182058484966</v>
      </c>
      <c r="L12" s="14">
        <f t="shared" si="2"/>
        <v>0.3200911739711042</v>
      </c>
      <c r="M12" s="14">
        <f t="shared" si="2"/>
        <v>0.31948817677131147</v>
      </c>
      <c r="N12" s="14">
        <f t="shared" si="2"/>
        <v>0.326</v>
      </c>
      <c r="O12" s="14">
        <f t="shared" si="2"/>
        <v>0.314</v>
      </c>
      <c r="P12" s="14">
        <f t="shared" si="2"/>
        <v>0.298</v>
      </c>
      <c r="Q12" s="14">
        <f t="shared" si="2"/>
        <v>0.278</v>
      </c>
      <c r="R12" s="14">
        <f t="shared" si="2"/>
        <v>0.268</v>
      </c>
      <c r="S12" s="14">
        <f t="shared" si="2"/>
        <v>0.266</v>
      </c>
      <c r="T12" s="14">
        <f t="shared" si="2"/>
        <v>0.264</v>
      </c>
      <c r="U12" s="14">
        <f t="shared" si="2"/>
        <v>0.263</v>
      </c>
      <c r="V12" s="14">
        <f t="shared" si="2"/>
        <v>0.261</v>
      </c>
      <c r="W12" s="14">
        <f t="shared" si="2"/>
        <v>0.258</v>
      </c>
      <c r="X12" s="14">
        <f t="shared" si="2"/>
        <v>0.247</v>
      </c>
      <c r="Y12" s="14">
        <f t="shared" si="2"/>
        <v>0.251</v>
      </c>
      <c r="Z12" s="14">
        <f t="shared" si="2"/>
        <v>0.244</v>
      </c>
      <c r="AA12" s="14">
        <f t="shared" si="2"/>
        <v>0.252</v>
      </c>
      <c r="AB12" s="14">
        <f t="shared" si="2"/>
        <v>0.257</v>
      </c>
      <c r="AC12" s="14">
        <f t="shared" si="2"/>
        <v>0.264</v>
      </c>
      <c r="AD12" s="14">
        <f t="shared" si="2"/>
        <v>0.276</v>
      </c>
      <c r="AE12" s="14">
        <f t="shared" si="2"/>
        <v>0.293</v>
      </c>
      <c r="AF12" s="14">
        <f t="shared" si="2"/>
        <v>0.312</v>
      </c>
      <c r="AG12" s="14">
        <f t="shared" si="2"/>
        <v>0.336</v>
      </c>
      <c r="AH12" s="14">
        <f t="shared" si="2"/>
        <v>0.34700000000000003</v>
      </c>
      <c r="AI12" s="14">
        <f t="shared" si="2"/>
        <v>0.364</v>
      </c>
      <c r="AJ12" s="14">
        <f t="shared" si="2"/>
        <v>0.375</v>
      </c>
      <c r="AK12" s="14">
        <f t="shared" si="2"/>
        <v>0.38</v>
      </c>
      <c r="AL12" s="14">
        <f t="shared" si="2"/>
        <v>0.382</v>
      </c>
      <c r="AM12" s="14">
        <f t="shared" si="2"/>
        <v>0.39799999999999996</v>
      </c>
      <c r="AN12" s="14">
        <f t="shared" si="2"/>
        <v>0.42700000000000005</v>
      </c>
      <c r="AO12" s="14">
        <f t="shared" si="2"/>
        <v>0.44799999999999995</v>
      </c>
    </row>
    <row r="13" spans="2:41" ht="12.75">
      <c r="B13" s="2"/>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row>
    <row r="14" spans="2:41" ht="12.75">
      <c r="B14" s="2"/>
      <c r="C14" s="21">
        <v>1970</v>
      </c>
      <c r="D14" s="21">
        <v>1971</v>
      </c>
      <c r="E14" s="21">
        <v>1972</v>
      </c>
      <c r="F14" s="21">
        <v>1973</v>
      </c>
      <c r="G14" s="21">
        <v>1974</v>
      </c>
      <c r="H14" s="21">
        <v>1975</v>
      </c>
      <c r="I14" s="21">
        <v>1976</v>
      </c>
      <c r="J14" s="21">
        <v>1977</v>
      </c>
      <c r="K14" s="21">
        <v>1978</v>
      </c>
      <c r="L14" s="21">
        <v>1979</v>
      </c>
      <c r="M14" s="21">
        <v>1980</v>
      </c>
      <c r="N14" s="21">
        <v>1981</v>
      </c>
      <c r="O14" s="21">
        <v>1982</v>
      </c>
      <c r="P14" s="21">
        <v>1983</v>
      </c>
      <c r="Q14" s="21">
        <v>1984</v>
      </c>
      <c r="R14" s="21">
        <v>1985</v>
      </c>
      <c r="S14" s="21">
        <v>1986</v>
      </c>
      <c r="T14" s="21">
        <v>1987</v>
      </c>
      <c r="U14" s="21">
        <v>1988</v>
      </c>
      <c r="V14" s="21">
        <v>1989</v>
      </c>
      <c r="W14" s="21">
        <v>1990</v>
      </c>
      <c r="X14" s="21">
        <v>1991</v>
      </c>
      <c r="Y14" s="21">
        <v>1992</v>
      </c>
      <c r="Z14" s="21">
        <v>1993</v>
      </c>
      <c r="AA14" s="21">
        <v>1994</v>
      </c>
      <c r="AB14" s="21">
        <v>1995</v>
      </c>
      <c r="AC14" s="21">
        <v>1996</v>
      </c>
      <c r="AD14" s="21">
        <v>1997</v>
      </c>
      <c r="AE14" s="21">
        <v>1998</v>
      </c>
      <c r="AF14" s="21">
        <v>1999</v>
      </c>
      <c r="AG14" s="21">
        <v>2000</v>
      </c>
      <c r="AH14" s="21">
        <v>2001</v>
      </c>
      <c r="AI14" s="21">
        <v>2002</v>
      </c>
      <c r="AJ14" s="21">
        <v>2003</v>
      </c>
      <c r="AK14" s="21">
        <v>2004</v>
      </c>
      <c r="AL14" s="21">
        <v>2005</v>
      </c>
      <c r="AM14" s="21">
        <v>2006</v>
      </c>
      <c r="AN14" s="21">
        <v>2007</v>
      </c>
      <c r="AO14" s="14"/>
    </row>
    <row r="15" spans="2:41" ht="12.75">
      <c r="B15" s="19">
        <v>15</v>
      </c>
      <c r="C15" s="22">
        <f aca="true" t="shared" si="3" ref="C15:AL18">$AN15*(C$19/$AN$19)</f>
        <v>0.029789132620677533</v>
      </c>
      <c r="D15" s="22">
        <f t="shared" si="3"/>
        <v>0.03005301441877563</v>
      </c>
      <c r="E15" s="22">
        <f t="shared" si="3"/>
        <v>0.030256899139173336</v>
      </c>
      <c r="F15" s="22">
        <f t="shared" si="3"/>
        <v>0.030419250692105472</v>
      </c>
      <c r="G15" s="22">
        <f t="shared" si="3"/>
        <v>0.030807793186576907</v>
      </c>
      <c r="H15" s="22">
        <f t="shared" si="3"/>
        <v>0.03145752353188758</v>
      </c>
      <c r="I15" s="22">
        <f t="shared" si="3"/>
        <v>0.03181282091514348</v>
      </c>
      <c r="J15" s="22">
        <f t="shared" si="3"/>
        <v>0.03202996570886486</v>
      </c>
      <c r="K15" s="22">
        <f t="shared" si="3"/>
        <v>0.03246498686343665</v>
      </c>
      <c r="L15" s="22">
        <f t="shared" si="3"/>
        <v>0.03285600082501768</v>
      </c>
      <c r="M15" s="22">
        <f t="shared" si="3"/>
        <v>0.032794105721044395</v>
      </c>
      <c r="N15" s="22">
        <f t="shared" si="3"/>
        <v>0.03346251674506555</v>
      </c>
      <c r="O15" s="22">
        <f t="shared" si="3"/>
        <v>0.030810475790911174</v>
      </c>
      <c r="P15" s="22">
        <f t="shared" si="3"/>
        <v>0.029328452904766076</v>
      </c>
      <c r="Q15" s="22">
        <f t="shared" si="3"/>
        <v>0.028860445677562362</v>
      </c>
      <c r="R15" s="22">
        <f t="shared" si="3"/>
        <v>0.02878244447302841</v>
      </c>
      <c r="S15" s="22">
        <f t="shared" si="3"/>
        <v>0.030498470972775363</v>
      </c>
      <c r="T15" s="22">
        <f t="shared" si="3"/>
        <v>0.03213649626798837</v>
      </c>
      <c r="U15" s="22">
        <f t="shared" si="3"/>
        <v>0.032448501086124175</v>
      </c>
      <c r="V15" s="22">
        <f t="shared" si="3"/>
        <v>0.03252650229065813</v>
      </c>
      <c r="W15" s="22">
        <f t="shared" si="3"/>
        <v>0.032838507108793935</v>
      </c>
      <c r="X15" s="22">
        <f t="shared" si="3"/>
        <v>0.032838507108793935</v>
      </c>
      <c r="Y15" s="22">
        <f t="shared" si="3"/>
        <v>0.03276050590425998</v>
      </c>
      <c r="Z15" s="22">
        <f t="shared" si="3"/>
        <v>0.0315904878362507</v>
      </c>
      <c r="AA15" s="22">
        <f t="shared" si="3"/>
        <v>0.03042046976824141</v>
      </c>
      <c r="AB15" s="22">
        <f t="shared" si="3"/>
        <v>0.0301084649501056</v>
      </c>
      <c r="AC15" s="22">
        <f t="shared" si="3"/>
        <v>0.030810475790911174</v>
      </c>
      <c r="AD15" s="22">
        <f t="shared" si="3"/>
        <v>0.032370499881590215</v>
      </c>
      <c r="AE15" s="22">
        <f t="shared" si="3"/>
        <v>0.032058495063454415</v>
      </c>
      <c r="AF15" s="22">
        <f t="shared" si="3"/>
        <v>0.03447653240400693</v>
      </c>
      <c r="AG15" s="22">
        <f t="shared" si="3"/>
        <v>0.03432052999493903</v>
      </c>
      <c r="AH15" s="22">
        <f t="shared" si="3"/>
        <v>0.0351785432448125</v>
      </c>
      <c r="AI15" s="22">
        <f t="shared" si="3"/>
        <v>0.034632534813074836</v>
      </c>
      <c r="AJ15" s="22">
        <f t="shared" si="3"/>
        <v>0.03291650831332789</v>
      </c>
      <c r="AK15" s="22">
        <f t="shared" si="3"/>
        <v>0.030654473381843263</v>
      </c>
      <c r="AL15" s="22">
        <f t="shared" si="3"/>
        <v>0.02940645410930003</v>
      </c>
      <c r="AM15" s="22">
        <f>$AN15*(AM$19/$AN$19)</f>
        <v>0.030342468563707457</v>
      </c>
      <c r="AN15" s="22">
        <v>0.03151248663171674</v>
      </c>
      <c r="AO15" s="14"/>
    </row>
    <row r="16" spans="2:41" ht="12.75">
      <c r="B16" s="20">
        <v>16</v>
      </c>
      <c r="C16" s="22">
        <f t="shared" si="3"/>
        <v>0.11657456758670025</v>
      </c>
      <c r="D16" s="22">
        <f t="shared" si="3"/>
        <v>0.11760722291436608</v>
      </c>
      <c r="E16" s="22">
        <f t="shared" si="3"/>
        <v>0.11840509015744922</v>
      </c>
      <c r="F16" s="22">
        <f t="shared" si="3"/>
        <v>0.11904042460377533</v>
      </c>
      <c r="G16" s="22">
        <f t="shared" si="3"/>
        <v>0.12056091779365173</v>
      </c>
      <c r="H16" s="22">
        <f t="shared" si="3"/>
        <v>0.12310352401911712</v>
      </c>
      <c r="I16" s="22">
        <f t="shared" si="3"/>
        <v>0.12449391827279181</v>
      </c>
      <c r="J16" s="22">
        <f t="shared" si="3"/>
        <v>0.12534367649684303</v>
      </c>
      <c r="K16" s="22">
        <f t="shared" si="3"/>
        <v>0.1270460558051305</v>
      </c>
      <c r="L16" s="22">
        <f t="shared" si="3"/>
        <v>0.12857622064987767</v>
      </c>
      <c r="M16" s="22">
        <f t="shared" si="3"/>
        <v>0.12833400497098235</v>
      </c>
      <c r="N16" s="22">
        <f t="shared" si="3"/>
        <v>0.1309497147698425</v>
      </c>
      <c r="O16" s="22">
        <f t="shared" si="3"/>
        <v>0.12057141569717432</v>
      </c>
      <c r="P16" s="22">
        <f t="shared" si="3"/>
        <v>0.11477177798009504</v>
      </c>
      <c r="Q16" s="22">
        <f t="shared" si="3"/>
        <v>0.11294031343785949</v>
      </c>
      <c r="R16" s="22">
        <f t="shared" si="3"/>
        <v>0.11263506934748689</v>
      </c>
      <c r="S16" s="22">
        <f t="shared" si="3"/>
        <v>0.11935043933568394</v>
      </c>
      <c r="T16" s="22">
        <f t="shared" si="3"/>
        <v>0.12576056523350843</v>
      </c>
      <c r="U16" s="22">
        <f t="shared" si="3"/>
        <v>0.1269815415949988</v>
      </c>
      <c r="V16" s="22">
        <f t="shared" si="3"/>
        <v>0.12728678568537138</v>
      </c>
      <c r="W16" s="22">
        <f t="shared" si="3"/>
        <v>0.12850776204686176</v>
      </c>
      <c r="X16" s="22">
        <f t="shared" si="3"/>
        <v>0.12850776204686176</v>
      </c>
      <c r="Y16" s="22">
        <f t="shared" si="3"/>
        <v>0.12820251795648913</v>
      </c>
      <c r="Z16" s="22">
        <f t="shared" si="3"/>
        <v>0.12362385660090026</v>
      </c>
      <c r="AA16" s="22">
        <f t="shared" si="3"/>
        <v>0.11904519524531135</v>
      </c>
      <c r="AB16" s="22">
        <f t="shared" si="3"/>
        <v>0.11782421888382097</v>
      </c>
      <c r="AC16" s="22">
        <f t="shared" si="3"/>
        <v>0.12057141569717432</v>
      </c>
      <c r="AD16" s="22">
        <f t="shared" si="3"/>
        <v>0.12667629750462617</v>
      </c>
      <c r="AE16" s="22">
        <f t="shared" si="3"/>
        <v>0.12545532114313582</v>
      </c>
      <c r="AF16" s="22">
        <f t="shared" si="3"/>
        <v>0.1349178879446862</v>
      </c>
      <c r="AG16" s="22">
        <f t="shared" si="3"/>
        <v>0.13430739976394102</v>
      </c>
      <c r="AH16" s="22">
        <f t="shared" si="3"/>
        <v>0.13766508475803954</v>
      </c>
      <c r="AI16" s="22">
        <f t="shared" si="3"/>
        <v>0.1355283761254314</v>
      </c>
      <c r="AJ16" s="22">
        <f t="shared" si="3"/>
        <v>0.12881300613723434</v>
      </c>
      <c r="AK16" s="22">
        <f t="shared" si="3"/>
        <v>0.11996092751642912</v>
      </c>
      <c r="AL16" s="22">
        <f t="shared" si="3"/>
        <v>0.11507702207046763</v>
      </c>
      <c r="AM16" s="22">
        <f>$AN16*(AM$19/$AN$19)</f>
        <v>0.11873995115493875</v>
      </c>
      <c r="AN16" s="14">
        <v>0.12331861251052764</v>
      </c>
      <c r="AO16" s="14"/>
    </row>
    <row r="17" spans="2:41" ht="12.75">
      <c r="B17" s="19">
        <v>17</v>
      </c>
      <c r="C17" s="22">
        <f t="shared" si="3"/>
        <v>0.20079902239406902</v>
      </c>
      <c r="D17" s="22">
        <f t="shared" si="3"/>
        <v>0.20257776525846874</v>
      </c>
      <c r="E17" s="22">
        <f t="shared" si="3"/>
        <v>0.20395208699714634</v>
      </c>
      <c r="F17" s="22">
        <f t="shared" si="3"/>
        <v>0.20504644692793209</v>
      </c>
      <c r="G17" s="22">
        <f t="shared" si="3"/>
        <v>0.20766548770504628</v>
      </c>
      <c r="H17" s="22">
        <f t="shared" si="3"/>
        <v>0.2120451123090733</v>
      </c>
      <c r="I17" s="22">
        <f t="shared" si="3"/>
        <v>0.21444005841661573</v>
      </c>
      <c r="J17" s="22">
        <f t="shared" si="3"/>
        <v>0.215903762071651</v>
      </c>
      <c r="K17" s="22">
        <f t="shared" si="3"/>
        <v>0.21883610064192946</v>
      </c>
      <c r="L17" s="22">
        <f t="shared" si="3"/>
        <v>0.22147180078894896</v>
      </c>
      <c r="M17" s="22">
        <f t="shared" si="3"/>
        <v>0.22105458567473013</v>
      </c>
      <c r="N17" s="22">
        <f t="shared" si="3"/>
        <v>0.2255601307636027</v>
      </c>
      <c r="O17" s="22">
        <f t="shared" si="3"/>
        <v>0.20768357028350365</v>
      </c>
      <c r="P17" s="22">
        <f t="shared" si="3"/>
        <v>0.19769372766227183</v>
      </c>
      <c r="Q17" s="22">
        <f t="shared" si="3"/>
        <v>0.19453904051872495</v>
      </c>
      <c r="R17" s="22">
        <f t="shared" si="3"/>
        <v>0.1940132593281338</v>
      </c>
      <c r="S17" s="22">
        <f t="shared" si="3"/>
        <v>0.20558044552113908</v>
      </c>
      <c r="T17" s="22">
        <f t="shared" si="3"/>
        <v>0.2166218505235532</v>
      </c>
      <c r="U17" s="22">
        <f t="shared" si="3"/>
        <v>0.2187249752859178</v>
      </c>
      <c r="V17" s="22">
        <f t="shared" si="3"/>
        <v>0.21925075647650896</v>
      </c>
      <c r="W17" s="22">
        <f t="shared" si="3"/>
        <v>0.22135388123887356</v>
      </c>
      <c r="X17" s="22">
        <f t="shared" si="3"/>
        <v>0.22135388123887356</v>
      </c>
      <c r="Y17" s="22">
        <f t="shared" si="3"/>
        <v>0.22082810004828235</v>
      </c>
      <c r="Z17" s="22">
        <f t="shared" si="3"/>
        <v>0.21294138218941516</v>
      </c>
      <c r="AA17" s="22">
        <f t="shared" si="3"/>
        <v>0.20505466433054792</v>
      </c>
      <c r="AB17" s="22">
        <f t="shared" si="3"/>
        <v>0.20295153956818332</v>
      </c>
      <c r="AC17" s="22">
        <f t="shared" si="3"/>
        <v>0.20768357028350365</v>
      </c>
      <c r="AD17" s="22">
        <f t="shared" si="3"/>
        <v>0.21819919409532662</v>
      </c>
      <c r="AE17" s="22">
        <f t="shared" si="3"/>
        <v>0.21609606933296208</v>
      </c>
      <c r="AF17" s="22">
        <f t="shared" si="3"/>
        <v>0.23239528624128764</v>
      </c>
      <c r="AG17" s="22">
        <f t="shared" si="3"/>
        <v>0.23134372386010535</v>
      </c>
      <c r="AH17" s="22">
        <f t="shared" si="3"/>
        <v>0.23712731695660796</v>
      </c>
      <c r="AI17" s="22">
        <f t="shared" si="3"/>
        <v>0.23344684862246992</v>
      </c>
      <c r="AJ17" s="22">
        <f t="shared" si="3"/>
        <v>0.22187966242946472</v>
      </c>
      <c r="AK17" s="22">
        <f t="shared" si="3"/>
        <v>0.20663200790232134</v>
      </c>
      <c r="AL17" s="22">
        <f t="shared" si="3"/>
        <v>0.198219508852863</v>
      </c>
      <c r="AM17" s="22">
        <f>$AN17*(AM$19/$AN$19)</f>
        <v>0.20452888313995676</v>
      </c>
      <c r="AN17" s="14">
        <v>0.21241560099882398</v>
      </c>
      <c r="AO17" s="14"/>
    </row>
    <row r="18" spans="2:41" ht="12.75">
      <c r="B18" s="20">
        <v>18</v>
      </c>
      <c r="C18" s="22">
        <f t="shared" si="3"/>
        <v>0.3056742114204952</v>
      </c>
      <c r="D18" s="22">
        <f t="shared" si="3"/>
        <v>0.3083819727228793</v>
      </c>
      <c r="E18" s="22">
        <f t="shared" si="3"/>
        <v>0.3104740880564086</v>
      </c>
      <c r="F18" s="22">
        <f t="shared" si="3"/>
        <v>0.3121400205139712</v>
      </c>
      <c r="G18" s="22">
        <f t="shared" si="3"/>
        <v>0.3161269583719224</v>
      </c>
      <c r="H18" s="22">
        <f t="shared" si="3"/>
        <v>0.32279401422305337</v>
      </c>
      <c r="I18" s="22">
        <f t="shared" si="3"/>
        <v>0.32643981515419995</v>
      </c>
      <c r="J18" s="22">
        <f t="shared" si="3"/>
        <v>0.3286679956262549</v>
      </c>
      <c r="K18" s="22">
        <f t="shared" si="3"/>
        <v>0.3331318633752159</v>
      </c>
      <c r="L18" s="22">
        <f t="shared" si="3"/>
        <v>0.33714416161439725</v>
      </c>
      <c r="M18" s="22">
        <f t="shared" si="3"/>
        <v>0.33650903949322847</v>
      </c>
      <c r="N18" s="22">
        <f t="shared" si="3"/>
        <v>0.34336778275622</v>
      </c>
      <c r="O18" s="22">
        <f t="shared" si="3"/>
        <v>0.31615448528836104</v>
      </c>
      <c r="P18" s="22">
        <f t="shared" si="3"/>
        <v>0.3009470543504399</v>
      </c>
      <c r="Q18" s="22">
        <f t="shared" si="3"/>
        <v>0.2961447077384648</v>
      </c>
      <c r="R18" s="22">
        <f t="shared" si="3"/>
        <v>0.29534431663646893</v>
      </c>
      <c r="S18" s="22">
        <f t="shared" si="3"/>
        <v>0.3129529208803776</v>
      </c>
      <c r="T18" s="22">
        <f t="shared" si="3"/>
        <v>0.32976113402229057</v>
      </c>
      <c r="U18" s="22">
        <f t="shared" si="3"/>
        <v>0.332962698430274</v>
      </c>
      <c r="V18" s="22">
        <f t="shared" si="3"/>
        <v>0.33376308953226985</v>
      </c>
      <c r="W18" s="22">
        <f t="shared" si="3"/>
        <v>0.3369646539402532</v>
      </c>
      <c r="X18" s="22">
        <f t="shared" si="3"/>
        <v>0.3369646539402532</v>
      </c>
      <c r="Y18" s="22">
        <f t="shared" si="3"/>
        <v>0.3361642628382573</v>
      </c>
      <c r="Z18" s="22">
        <f t="shared" si="3"/>
        <v>0.3241583963083196</v>
      </c>
      <c r="AA18" s="22">
        <f t="shared" si="3"/>
        <v>0.3121525297783818</v>
      </c>
      <c r="AB18" s="22">
        <f t="shared" si="3"/>
        <v>0.3089509653703984</v>
      </c>
      <c r="AC18" s="22">
        <f t="shared" si="3"/>
        <v>0.31615448528836104</v>
      </c>
      <c r="AD18" s="22">
        <f t="shared" si="3"/>
        <v>0.33216230732827806</v>
      </c>
      <c r="AE18" s="22">
        <f t="shared" si="3"/>
        <v>0.3289607429202947</v>
      </c>
      <c r="AF18" s="22">
        <f t="shared" si="3"/>
        <v>0.35377286708216604</v>
      </c>
      <c r="AG18" s="22">
        <f t="shared" si="3"/>
        <v>0.35217208487817436</v>
      </c>
      <c r="AH18" s="22">
        <f t="shared" si="3"/>
        <v>0.3609763870001287</v>
      </c>
      <c r="AI18" s="22">
        <f t="shared" si="3"/>
        <v>0.3553736492861577</v>
      </c>
      <c r="AJ18" s="22">
        <f t="shared" si="3"/>
        <v>0.3377650450422491</v>
      </c>
      <c r="AK18" s="22">
        <f t="shared" si="3"/>
        <v>0.3145537030843693</v>
      </c>
      <c r="AL18" s="22">
        <f t="shared" si="3"/>
        <v>0.30174744545243576</v>
      </c>
      <c r="AM18" s="22">
        <f>$AN18*(AM$19/$AN$19)</f>
        <v>0.31135213867638595</v>
      </c>
      <c r="AN18" s="14">
        <v>0.3233580052063237</v>
      </c>
      <c r="AO18" s="14"/>
    </row>
    <row r="19" spans="2:41" ht="12.75">
      <c r="B19" s="19">
        <v>19</v>
      </c>
      <c r="C19" s="14">
        <f aca="true" t="shared" si="4" ref="C19:AM19">C9</f>
        <v>0.38190605899824187</v>
      </c>
      <c r="D19" s="14">
        <f t="shared" si="4"/>
        <v>0.3852891067303219</v>
      </c>
      <c r="E19" s="14">
        <f t="shared" si="4"/>
        <v>0.3879029730368218</v>
      </c>
      <c r="F19" s="14">
        <f t="shared" si="4"/>
        <v>0.38998437106012374</v>
      </c>
      <c r="G19" s="14">
        <f t="shared" si="4"/>
        <v>0.39496560816784443</v>
      </c>
      <c r="H19" s="14">
        <f t="shared" si="4"/>
        <v>0.403295355755625</v>
      </c>
      <c r="I19" s="14">
        <f t="shared" si="4"/>
        <v>0.40785038007068225</v>
      </c>
      <c r="J19" s="14">
        <f t="shared" si="4"/>
        <v>0.410634244691989</v>
      </c>
      <c r="K19" s="14">
        <f t="shared" si="4"/>
        <v>0.4162113528555229</v>
      </c>
      <c r="L19" s="14">
        <f t="shared" si="4"/>
        <v>0.4212242749497046</v>
      </c>
      <c r="M19" s="14">
        <f t="shared" si="4"/>
        <v>0.4204307602297319</v>
      </c>
      <c r="N19" s="14">
        <f t="shared" si="4"/>
        <v>0.429</v>
      </c>
      <c r="O19" s="14">
        <f t="shared" si="4"/>
        <v>0.395</v>
      </c>
      <c r="P19" s="14">
        <f t="shared" si="4"/>
        <v>0.376</v>
      </c>
      <c r="Q19" s="14">
        <f t="shared" si="4"/>
        <v>0.37</v>
      </c>
      <c r="R19" s="14">
        <f t="shared" si="4"/>
        <v>0.369</v>
      </c>
      <c r="S19" s="14">
        <f t="shared" si="4"/>
        <v>0.391</v>
      </c>
      <c r="T19" s="14">
        <f t="shared" si="4"/>
        <v>0.41200000000000003</v>
      </c>
      <c r="U19" s="14">
        <f t="shared" si="4"/>
        <v>0.41600000000000004</v>
      </c>
      <c r="V19" s="14">
        <f t="shared" si="4"/>
        <v>0.41700000000000004</v>
      </c>
      <c r="W19" s="14">
        <f t="shared" si="4"/>
        <v>0.42100000000000004</v>
      </c>
      <c r="X19" s="14">
        <f t="shared" si="4"/>
        <v>0.42100000000000004</v>
      </c>
      <c r="Y19" s="14">
        <f t="shared" si="4"/>
        <v>0.42</v>
      </c>
      <c r="Z19" s="14">
        <f t="shared" si="4"/>
        <v>0.405</v>
      </c>
      <c r="AA19" s="14">
        <f t="shared" si="4"/>
        <v>0.39</v>
      </c>
      <c r="AB19" s="14">
        <f t="shared" si="4"/>
        <v>0.386</v>
      </c>
      <c r="AC19" s="14">
        <f t="shared" si="4"/>
        <v>0.395</v>
      </c>
      <c r="AD19" s="14">
        <f t="shared" si="4"/>
        <v>0.415</v>
      </c>
      <c r="AE19" s="14">
        <f t="shared" si="4"/>
        <v>0.41100000000000003</v>
      </c>
      <c r="AF19" s="14">
        <f t="shared" si="4"/>
        <v>0.442</v>
      </c>
      <c r="AG19" s="14">
        <f t="shared" si="4"/>
        <v>0.44</v>
      </c>
      <c r="AH19" s="14">
        <f t="shared" si="4"/>
        <v>0.451</v>
      </c>
      <c r="AI19" s="14">
        <f t="shared" si="4"/>
        <v>0.444</v>
      </c>
      <c r="AJ19" s="14">
        <f t="shared" si="4"/>
        <v>0.42200000000000004</v>
      </c>
      <c r="AK19" s="14">
        <f t="shared" si="4"/>
        <v>0.39299999999999996</v>
      </c>
      <c r="AL19" s="14">
        <f t="shared" si="4"/>
        <v>0.377</v>
      </c>
      <c r="AM19" s="14">
        <f t="shared" si="4"/>
        <v>0.389</v>
      </c>
      <c r="AN19" s="14">
        <f>AN9</f>
        <v>0.40399999999999997</v>
      </c>
      <c r="AO19" s="14"/>
    </row>
    <row r="20" spans="2:42" ht="12.75">
      <c r="B20" s="20">
        <v>20</v>
      </c>
      <c r="C20" s="22">
        <f aca="true" t="shared" si="5" ref="C20:AL24">$AN20*(C$19/$AN$19)</f>
        <v>0.4303907934695817</v>
      </c>
      <c r="D20" s="22">
        <f t="shared" si="5"/>
        <v>0.4342033347043938</v>
      </c>
      <c r="E20" s="22">
        <f t="shared" si="5"/>
        <v>0.4371490433863372</v>
      </c>
      <c r="F20" s="22">
        <f t="shared" si="5"/>
        <v>0.43949468448227763</v>
      </c>
      <c r="G20" s="22">
        <f t="shared" si="5"/>
        <v>0.44510831260034295</v>
      </c>
      <c r="H20" s="22">
        <f t="shared" si="5"/>
        <v>0.4544955600378671</v>
      </c>
      <c r="I20" s="22">
        <f t="shared" si="5"/>
        <v>0.45962886568474026</v>
      </c>
      <c r="J20" s="22">
        <f t="shared" si="5"/>
        <v>0.4627661547511115</v>
      </c>
      <c r="K20" s="22">
        <f t="shared" si="5"/>
        <v>0.46905130250201454</v>
      </c>
      <c r="L20" s="22">
        <f t="shared" si="5"/>
        <v>0.47470063816161445</v>
      </c>
      <c r="M20" s="22">
        <f t="shared" si="5"/>
        <v>0.473806383090473</v>
      </c>
      <c r="N20" s="22">
        <f t="shared" si="5"/>
        <v>0.48346352734691894</v>
      </c>
      <c r="O20" s="22">
        <f t="shared" si="5"/>
        <v>0.4451470706341095</v>
      </c>
      <c r="P20" s="22">
        <f t="shared" si="5"/>
        <v>0.4237349330593042</v>
      </c>
      <c r="Q20" s="22">
        <f t="shared" si="5"/>
        <v>0.41697320540410254</v>
      </c>
      <c r="R20" s="22">
        <f t="shared" si="5"/>
        <v>0.4158462507949023</v>
      </c>
      <c r="S20" s="22">
        <f t="shared" si="5"/>
        <v>0.4406392521973084</v>
      </c>
      <c r="T20" s="22">
        <f t="shared" si="5"/>
        <v>0.4643052989905143</v>
      </c>
      <c r="U20" s="22">
        <f t="shared" si="5"/>
        <v>0.4688131174273154</v>
      </c>
      <c r="V20" s="22">
        <f t="shared" si="5"/>
        <v>0.46994007203651567</v>
      </c>
      <c r="W20" s="22">
        <f t="shared" si="5"/>
        <v>0.4744478904733168</v>
      </c>
      <c r="X20" s="22">
        <f t="shared" si="5"/>
        <v>0.4744478904733168</v>
      </c>
      <c r="Y20" s="22">
        <f t="shared" si="5"/>
        <v>0.4733209358641164</v>
      </c>
      <c r="Z20" s="22">
        <f t="shared" si="5"/>
        <v>0.45641661672611233</v>
      </c>
      <c r="AA20" s="22">
        <f t="shared" si="5"/>
        <v>0.4395122975881081</v>
      </c>
      <c r="AB20" s="22">
        <f t="shared" si="5"/>
        <v>0.435004479151307</v>
      </c>
      <c r="AC20" s="22">
        <f t="shared" si="5"/>
        <v>0.4451470706341095</v>
      </c>
      <c r="AD20" s="22">
        <f t="shared" si="5"/>
        <v>0.46768616281811504</v>
      </c>
      <c r="AE20" s="22">
        <f t="shared" si="5"/>
        <v>0.463178344381314</v>
      </c>
      <c r="AF20" s="22">
        <f t="shared" si="5"/>
        <v>0.49811393726652253</v>
      </c>
      <c r="AG20" s="22">
        <f t="shared" si="5"/>
        <v>0.49586002804812196</v>
      </c>
      <c r="AH20" s="22">
        <f t="shared" si="5"/>
        <v>0.508256528749325</v>
      </c>
      <c r="AI20" s="22">
        <f t="shared" si="5"/>
        <v>0.500367846484923</v>
      </c>
      <c r="AJ20" s="22">
        <f t="shared" si="5"/>
        <v>0.4755748450825171</v>
      </c>
      <c r="AK20" s="22">
        <f t="shared" si="5"/>
        <v>0.4428931614157089</v>
      </c>
      <c r="AL20" s="22">
        <f t="shared" si="5"/>
        <v>0.4248618876685045</v>
      </c>
      <c r="AM20" s="22">
        <f>$AN20*(AM$19/$AN$19)</f>
        <v>0.43838534297890785</v>
      </c>
      <c r="AN20" s="14">
        <v>0.45528966211691196</v>
      </c>
      <c r="AO20" s="14"/>
      <c r="AP20" s="14"/>
    </row>
    <row r="21" spans="2:40" ht="12.75">
      <c r="B21" s="19">
        <v>21</v>
      </c>
      <c r="C21" s="22">
        <f t="shared" si="5"/>
        <v>0.533797239947097</v>
      </c>
      <c r="D21" s="22">
        <f t="shared" si="5"/>
        <v>0.5385257890220462</v>
      </c>
      <c r="E21" s="22">
        <f t="shared" si="5"/>
        <v>0.5421792388354905</v>
      </c>
      <c r="F21" s="22">
        <f t="shared" si="5"/>
        <v>0.5450884477728511</v>
      </c>
      <c r="G21" s="22">
        <f t="shared" si="5"/>
        <v>0.5520508160227762</v>
      </c>
      <c r="H21" s="22">
        <f t="shared" si="5"/>
        <v>0.5636934599846876</v>
      </c>
      <c r="I21" s="22">
        <f t="shared" si="5"/>
        <v>0.5700601026445273</v>
      </c>
      <c r="J21" s="22">
        <f t="shared" si="5"/>
        <v>0.5739511622813863</v>
      </c>
      <c r="K21" s="22">
        <f t="shared" si="5"/>
        <v>0.5817463906482516</v>
      </c>
      <c r="L21" s="22">
        <f t="shared" si="5"/>
        <v>0.5887530455962326</v>
      </c>
      <c r="M21" s="22">
        <f t="shared" si="5"/>
        <v>0.5876439352341456</v>
      </c>
      <c r="N21" s="22">
        <f t="shared" si="5"/>
        <v>0.599621321897799</v>
      </c>
      <c r="O21" s="22">
        <f t="shared" si="5"/>
        <v>0.5520988861296751</v>
      </c>
      <c r="P21" s="22">
        <f t="shared" si="5"/>
        <v>0.5255422308474882</v>
      </c>
      <c r="Q21" s="22">
        <f t="shared" si="5"/>
        <v>0.5171559186531134</v>
      </c>
      <c r="R21" s="22">
        <f t="shared" si="5"/>
        <v>0.5157581999540509</v>
      </c>
      <c r="S21" s="22">
        <f t="shared" si="5"/>
        <v>0.5465080113334252</v>
      </c>
      <c r="T21" s="22">
        <f t="shared" si="5"/>
        <v>0.5758601040137371</v>
      </c>
      <c r="U21" s="22">
        <f t="shared" si="5"/>
        <v>0.581450978809987</v>
      </c>
      <c r="V21" s="22">
        <f t="shared" si="5"/>
        <v>0.5828486975090494</v>
      </c>
      <c r="W21" s="22">
        <f t="shared" si="5"/>
        <v>0.5884395723052994</v>
      </c>
      <c r="X21" s="22">
        <f t="shared" si="5"/>
        <v>0.5884395723052994</v>
      </c>
      <c r="Y21" s="22">
        <f t="shared" si="5"/>
        <v>0.5870418536062367</v>
      </c>
      <c r="Z21" s="22">
        <f t="shared" si="5"/>
        <v>0.5660760731202998</v>
      </c>
      <c r="AA21" s="22">
        <f t="shared" si="5"/>
        <v>0.5451102926343627</v>
      </c>
      <c r="AB21" s="22">
        <f t="shared" si="5"/>
        <v>0.5395194178381129</v>
      </c>
      <c r="AC21" s="22">
        <f t="shared" si="5"/>
        <v>0.5520988861296751</v>
      </c>
      <c r="AD21" s="22">
        <f t="shared" si="5"/>
        <v>0.5800532601109244</v>
      </c>
      <c r="AE21" s="22">
        <f t="shared" si="5"/>
        <v>0.5744623853146746</v>
      </c>
      <c r="AF21" s="22">
        <f t="shared" si="5"/>
        <v>0.6177916649856111</v>
      </c>
      <c r="AG21" s="22">
        <f t="shared" si="5"/>
        <v>0.6149962275874862</v>
      </c>
      <c r="AH21" s="22">
        <f t="shared" si="5"/>
        <v>0.6303711332771733</v>
      </c>
      <c r="AI21" s="22">
        <f t="shared" si="5"/>
        <v>0.620587102383736</v>
      </c>
      <c r="AJ21" s="22">
        <f t="shared" si="5"/>
        <v>0.5898372910043619</v>
      </c>
      <c r="AK21" s="22">
        <f t="shared" si="5"/>
        <v>0.5493034487315501</v>
      </c>
      <c r="AL21" s="22">
        <f t="shared" si="5"/>
        <v>0.5269399495465507</v>
      </c>
      <c r="AM21" s="22">
        <f>$AN21*(AM$19/$AN$19)</f>
        <v>0.5437125739353003</v>
      </c>
      <c r="AN21" s="14">
        <v>0.5646783544212373</v>
      </c>
    </row>
    <row r="22" spans="2:42" ht="12.75">
      <c r="B22" s="20">
        <v>22</v>
      </c>
      <c r="C22" s="22">
        <f t="shared" si="5"/>
        <v>0.5928754128418985</v>
      </c>
      <c r="D22" s="22">
        <f t="shared" si="5"/>
        <v>0.5981272955328458</v>
      </c>
      <c r="E22" s="22">
        <f t="shared" si="5"/>
        <v>0.6021850920224973</v>
      </c>
      <c r="F22" s="22">
        <f t="shared" si="5"/>
        <v>0.6054162785493366</v>
      </c>
      <c r="G22" s="22">
        <f t="shared" si="5"/>
        <v>0.6131492090360898</v>
      </c>
      <c r="H22" s="22">
        <f t="shared" si="5"/>
        <v>0.6260804061816082</v>
      </c>
      <c r="I22" s="22">
        <f t="shared" si="5"/>
        <v>0.6331516789662771</v>
      </c>
      <c r="J22" s="22">
        <f t="shared" si="5"/>
        <v>0.6374733828192678</v>
      </c>
      <c r="K22" s="22">
        <f t="shared" si="5"/>
        <v>0.6461313504712928</v>
      </c>
      <c r="L22" s="22">
        <f t="shared" si="5"/>
        <v>0.653913469099963</v>
      </c>
      <c r="M22" s="22">
        <f t="shared" si="5"/>
        <v>0.652681607609119</v>
      </c>
      <c r="N22" s="22">
        <f t="shared" si="5"/>
        <v>0.6659845952073395</v>
      </c>
      <c r="O22" s="22">
        <f t="shared" si="5"/>
        <v>0.6132025993167811</v>
      </c>
      <c r="P22" s="22">
        <f t="shared" si="5"/>
        <v>0.5837067780838221</v>
      </c>
      <c r="Q22" s="22">
        <f t="shared" si="5"/>
        <v>0.5743923082207824</v>
      </c>
      <c r="R22" s="22">
        <f t="shared" si="5"/>
        <v>0.5728398965769423</v>
      </c>
      <c r="S22" s="22">
        <f t="shared" si="5"/>
        <v>0.6069929527414214</v>
      </c>
      <c r="T22" s="22">
        <f t="shared" si="5"/>
        <v>0.6395935972620604</v>
      </c>
      <c r="U22" s="22">
        <f t="shared" si="5"/>
        <v>0.6458032438374203</v>
      </c>
      <c r="V22" s="22">
        <f t="shared" si="5"/>
        <v>0.6473556554812602</v>
      </c>
      <c r="W22" s="22">
        <f t="shared" si="5"/>
        <v>0.65356530205662</v>
      </c>
      <c r="X22" s="22">
        <f t="shared" si="5"/>
        <v>0.65356530205662</v>
      </c>
      <c r="Y22" s="22">
        <f t="shared" si="5"/>
        <v>0.6520128904127799</v>
      </c>
      <c r="Z22" s="22">
        <f t="shared" si="5"/>
        <v>0.6287267157551808</v>
      </c>
      <c r="AA22" s="22">
        <f t="shared" si="5"/>
        <v>0.6054405410975814</v>
      </c>
      <c r="AB22" s="22">
        <f t="shared" si="5"/>
        <v>0.5992308945222216</v>
      </c>
      <c r="AC22" s="22">
        <f t="shared" si="5"/>
        <v>0.6132025993167811</v>
      </c>
      <c r="AD22" s="22">
        <f t="shared" si="5"/>
        <v>0.6442508321935801</v>
      </c>
      <c r="AE22" s="22">
        <f t="shared" si="5"/>
        <v>0.6380411856182205</v>
      </c>
      <c r="AF22" s="22">
        <f t="shared" si="5"/>
        <v>0.6861659465772589</v>
      </c>
      <c r="AG22" s="22">
        <f t="shared" si="5"/>
        <v>0.683061123289579</v>
      </c>
      <c r="AH22" s="22">
        <f t="shared" si="5"/>
        <v>0.7001376513718185</v>
      </c>
      <c r="AI22" s="22">
        <f t="shared" si="5"/>
        <v>0.6892707698649388</v>
      </c>
      <c r="AJ22" s="22">
        <f t="shared" si="5"/>
        <v>0.65511771370046</v>
      </c>
      <c r="AK22" s="22">
        <f t="shared" si="5"/>
        <v>0.6100977760291012</v>
      </c>
      <c r="AL22" s="22">
        <f t="shared" si="5"/>
        <v>0.585259189727662</v>
      </c>
      <c r="AM22" s="22">
        <f>$AN22*(AM$19/$AN$19)</f>
        <v>0.6038881294537415</v>
      </c>
      <c r="AN22" s="14">
        <v>0.6271743041113407</v>
      </c>
      <c r="AP22" s="14"/>
    </row>
    <row r="23" spans="2:40" ht="12.75">
      <c r="B23" s="19">
        <v>23</v>
      </c>
      <c r="C23" s="22">
        <f t="shared" si="5"/>
        <v>0.6492371502263331</v>
      </c>
      <c r="D23" s="22">
        <f t="shared" si="5"/>
        <v>0.6549883034665215</v>
      </c>
      <c r="E23" s="22">
        <f t="shared" si="5"/>
        <v>0.6594318546276525</v>
      </c>
      <c r="F23" s="22">
        <f t="shared" si="5"/>
        <v>0.662970214099298</v>
      </c>
      <c r="G23" s="22">
        <f t="shared" si="5"/>
        <v>0.6714382760957514</v>
      </c>
      <c r="H23" s="22">
        <f t="shared" si="5"/>
        <v>0.6855987782888319</v>
      </c>
      <c r="I23" s="22">
        <f t="shared" si="5"/>
        <v>0.6933422820532825</v>
      </c>
      <c r="J23" s="22">
        <f t="shared" si="5"/>
        <v>0.6980748289473905</v>
      </c>
      <c r="K23" s="22">
        <f t="shared" si="5"/>
        <v>0.7075558668238109</v>
      </c>
      <c r="L23" s="22">
        <f t="shared" si="5"/>
        <v>0.7160777930359009</v>
      </c>
      <c r="M23" s="22">
        <f t="shared" si="5"/>
        <v>0.7147288245570843</v>
      </c>
      <c r="N23" s="22">
        <f t="shared" si="5"/>
        <v>0.7292964614849934</v>
      </c>
      <c r="O23" s="22">
        <f t="shared" si="5"/>
        <v>0.6714967419267421</v>
      </c>
      <c r="P23" s="22">
        <f t="shared" si="5"/>
        <v>0.6391968986441899</v>
      </c>
      <c r="Q23" s="22">
        <f t="shared" si="5"/>
        <v>0.6289969481339104</v>
      </c>
      <c r="R23" s="22">
        <f t="shared" si="5"/>
        <v>0.6272969563821971</v>
      </c>
      <c r="S23" s="22">
        <f t="shared" si="5"/>
        <v>0.6646967749198891</v>
      </c>
      <c r="T23" s="22">
        <f t="shared" si="5"/>
        <v>0.7003966017058678</v>
      </c>
      <c r="U23" s="22">
        <f t="shared" si="5"/>
        <v>0.707196568712721</v>
      </c>
      <c r="V23" s="22">
        <f t="shared" si="5"/>
        <v>0.7088965604644342</v>
      </c>
      <c r="W23" s="22">
        <f t="shared" si="5"/>
        <v>0.7156965274712873</v>
      </c>
      <c r="X23" s="22">
        <f t="shared" si="5"/>
        <v>0.7156965274712873</v>
      </c>
      <c r="Y23" s="22">
        <f t="shared" si="5"/>
        <v>0.7139965357195739</v>
      </c>
      <c r="Z23" s="22">
        <f t="shared" si="5"/>
        <v>0.688496659443875</v>
      </c>
      <c r="AA23" s="22">
        <f t="shared" si="5"/>
        <v>0.6629967831681758</v>
      </c>
      <c r="AB23" s="22">
        <f t="shared" si="5"/>
        <v>0.6561968161613226</v>
      </c>
      <c r="AC23" s="22">
        <f t="shared" si="5"/>
        <v>0.6714967419267421</v>
      </c>
      <c r="AD23" s="22">
        <f t="shared" si="5"/>
        <v>0.7054965769610075</v>
      </c>
      <c r="AE23" s="22">
        <f t="shared" si="5"/>
        <v>0.6986966099541546</v>
      </c>
      <c r="AF23" s="22">
        <f t="shared" si="5"/>
        <v>0.7513963542572659</v>
      </c>
      <c r="AG23" s="22">
        <f t="shared" si="5"/>
        <v>0.7479963707538393</v>
      </c>
      <c r="AH23" s="22">
        <f t="shared" si="5"/>
        <v>0.7666962800226853</v>
      </c>
      <c r="AI23" s="22">
        <f t="shared" si="5"/>
        <v>0.7547963377606924</v>
      </c>
      <c r="AJ23" s="22">
        <f t="shared" si="5"/>
        <v>0.7173965192230006</v>
      </c>
      <c r="AK23" s="22">
        <f t="shared" si="5"/>
        <v>0.6680967584233155</v>
      </c>
      <c r="AL23" s="22">
        <f t="shared" si="5"/>
        <v>0.6408968903959033</v>
      </c>
      <c r="AM23" s="22">
        <f>$AN23*(AM$19/$AN$19)</f>
        <v>0.6612967914164625</v>
      </c>
      <c r="AN23" s="14">
        <v>0.6867966676921615</v>
      </c>
    </row>
    <row r="24" spans="2:40" ht="12.75">
      <c r="B24" s="20">
        <v>24</v>
      </c>
      <c r="C24" s="22">
        <f t="shared" si="5"/>
        <v>0.7101783156111927</v>
      </c>
      <c r="D24" s="22">
        <f t="shared" si="5"/>
        <v>0.7164693054590703</v>
      </c>
      <c r="E24" s="22">
        <f t="shared" si="5"/>
        <v>0.7213299541108674</v>
      </c>
      <c r="F24" s="22">
        <f t="shared" si="5"/>
        <v>0.7252004445298523</v>
      </c>
      <c r="G24" s="22">
        <f t="shared" si="5"/>
        <v>0.7344633679516496</v>
      </c>
      <c r="H24" s="22">
        <f t="shared" si="5"/>
        <v>0.7499530570308783</v>
      </c>
      <c r="I24" s="22">
        <f t="shared" si="5"/>
        <v>0.7584234109815872</v>
      </c>
      <c r="J24" s="22">
        <f t="shared" si="5"/>
        <v>0.7636001821824293</v>
      </c>
      <c r="K24" s="22">
        <f t="shared" si="5"/>
        <v>0.7739711652769348</v>
      </c>
      <c r="L24" s="22">
        <f t="shared" si="5"/>
        <v>0.7832930089221345</v>
      </c>
      <c r="M24" s="22">
        <f t="shared" si="5"/>
        <v>0.7818174184360317</v>
      </c>
      <c r="N24" s="22">
        <f t="shared" si="5"/>
        <v>0.7977524582782392</v>
      </c>
      <c r="O24" s="22">
        <f t="shared" si="5"/>
        <v>0.734527321724719</v>
      </c>
      <c r="P24" s="22">
        <f t="shared" si="5"/>
        <v>0.6991956277683401</v>
      </c>
      <c r="Q24" s="22">
        <f t="shared" si="5"/>
        <v>0.6880382507294835</v>
      </c>
      <c r="R24" s="22">
        <f t="shared" si="5"/>
        <v>0.6861786878896742</v>
      </c>
      <c r="S24" s="22">
        <f t="shared" si="5"/>
        <v>0.7270890703654813</v>
      </c>
      <c r="T24" s="22">
        <f t="shared" si="5"/>
        <v>0.7661398900014792</v>
      </c>
      <c r="U24" s="22">
        <f t="shared" si="5"/>
        <v>0.7735781413607169</v>
      </c>
      <c r="V24" s="22">
        <f t="shared" si="5"/>
        <v>0.7754377042005263</v>
      </c>
      <c r="W24" s="22">
        <f t="shared" si="5"/>
        <v>0.782875955559764</v>
      </c>
      <c r="X24" s="22">
        <f t="shared" si="5"/>
        <v>0.782875955559764</v>
      </c>
      <c r="Y24" s="22">
        <f t="shared" si="5"/>
        <v>0.7810163927199544</v>
      </c>
      <c r="Z24" s="22">
        <f t="shared" si="5"/>
        <v>0.7531229501228133</v>
      </c>
      <c r="AA24" s="22">
        <f t="shared" si="5"/>
        <v>0.725229507525672</v>
      </c>
      <c r="AB24" s="22">
        <f t="shared" si="5"/>
        <v>0.7177912561664342</v>
      </c>
      <c r="AC24" s="22">
        <f t="shared" si="5"/>
        <v>0.734527321724719</v>
      </c>
      <c r="AD24" s="22">
        <f t="shared" si="5"/>
        <v>0.7717185785209073</v>
      </c>
      <c r="AE24" s="22">
        <f t="shared" si="5"/>
        <v>0.7642803271616697</v>
      </c>
      <c r="AF24" s="22">
        <f t="shared" si="5"/>
        <v>0.8219267751957615</v>
      </c>
      <c r="AG24" s="22">
        <f t="shared" si="5"/>
        <v>0.8182076495161427</v>
      </c>
      <c r="AH24" s="22">
        <f t="shared" si="5"/>
        <v>0.8386628407540463</v>
      </c>
      <c r="AI24" s="22">
        <f t="shared" si="5"/>
        <v>0.8256459008753804</v>
      </c>
      <c r="AJ24" s="22">
        <f t="shared" si="5"/>
        <v>0.7847355183995733</v>
      </c>
      <c r="AK24" s="22">
        <f t="shared" si="5"/>
        <v>0.7308081960451001</v>
      </c>
      <c r="AL24" s="22">
        <f t="shared" si="5"/>
        <v>0.7010551906081495</v>
      </c>
      <c r="AM24" s="22">
        <f>$AN24*(AM$19/$AN$19)</f>
        <v>0.7233699446858625</v>
      </c>
      <c r="AN24" s="14">
        <v>0.7512633872830037</v>
      </c>
    </row>
    <row r="25" spans="2:40" ht="12.75">
      <c r="B25" s="20"/>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14"/>
    </row>
    <row r="26" spans="2:40" ht="12.75">
      <c r="B26" s="19">
        <v>25</v>
      </c>
      <c r="C26" s="22">
        <f aca="true" t="shared" si="6" ref="C26:AL32">$AN26*(C$33/$AN$33)</f>
        <v>0.5307139985438033</v>
      </c>
      <c r="D26" s="22">
        <f t="shared" si="6"/>
        <v>0.5354152352664316</v>
      </c>
      <c r="E26" s="22">
        <f t="shared" si="6"/>
        <v>0.5390475825583813</v>
      </c>
      <c r="F26" s="22">
        <f t="shared" si="6"/>
        <v>0.5419399877493469</v>
      </c>
      <c r="G26" s="22">
        <f t="shared" si="6"/>
        <v>0.5488621409879406</v>
      </c>
      <c r="H26" s="22">
        <f t="shared" si="6"/>
        <v>0.5604375364157254</v>
      </c>
      <c r="I26" s="22">
        <f t="shared" si="6"/>
        <v>0.5667674050070991</v>
      </c>
      <c r="J26" s="22">
        <f t="shared" si="6"/>
        <v>0.5706359896754172</v>
      </c>
      <c r="K26" s="22">
        <f t="shared" si="6"/>
        <v>0.5783861923863776</v>
      </c>
      <c r="L26" s="22">
        <f t="shared" si="6"/>
        <v>0.5853523765206909</v>
      </c>
      <c r="M26" s="22">
        <f t="shared" si="6"/>
        <v>0.584249672439366</v>
      </c>
      <c r="N26" s="22">
        <f t="shared" si="6"/>
        <v>0.5961578770771472</v>
      </c>
      <c r="O26" s="22">
        <f t="shared" si="6"/>
        <v>0.5828252727974664</v>
      </c>
      <c r="P26" s="22">
        <f t="shared" si="6"/>
        <v>0.5752066417805062</v>
      </c>
      <c r="Q26" s="22">
        <f t="shared" si="6"/>
        <v>0.5771112995347463</v>
      </c>
      <c r="R26" s="22">
        <f t="shared" si="6"/>
        <v>0.5856822594288266</v>
      </c>
      <c r="S26" s="22">
        <f t="shared" si="6"/>
        <v>0.6028241792169874</v>
      </c>
      <c r="T26" s="22">
        <f t="shared" si="6"/>
        <v>0.6247277433907483</v>
      </c>
      <c r="U26" s="22">
        <f t="shared" si="6"/>
        <v>0.6342510321619488</v>
      </c>
      <c r="V26" s="22">
        <f t="shared" si="6"/>
        <v>0.6447266498102694</v>
      </c>
      <c r="W26" s="22">
        <f t="shared" si="6"/>
        <v>0.6647255562297902</v>
      </c>
      <c r="X26" s="22">
        <f t="shared" si="6"/>
        <v>0.6790104893865908</v>
      </c>
      <c r="Y26" s="22">
        <f t="shared" si="6"/>
        <v>0.6856767915264311</v>
      </c>
      <c r="Z26" s="22">
        <f t="shared" si="6"/>
        <v>0.6875814492806712</v>
      </c>
      <c r="AA26" s="22">
        <f t="shared" si="6"/>
        <v>0.6790104893865908</v>
      </c>
      <c r="AB26" s="22">
        <f t="shared" si="6"/>
        <v>0.6923430936662716</v>
      </c>
      <c r="AC26" s="22">
        <f t="shared" si="6"/>
        <v>0.7075803557001922</v>
      </c>
      <c r="AD26" s="22">
        <f t="shared" si="6"/>
        <v>0.7199606311027527</v>
      </c>
      <c r="AE26" s="22">
        <f t="shared" si="6"/>
        <v>0.7437688530307538</v>
      </c>
      <c r="AF26" s="22">
        <f t="shared" si="6"/>
        <v>0.7513874840477143</v>
      </c>
      <c r="AG26" s="22">
        <f t="shared" si="6"/>
        <v>0.7637677594502748</v>
      </c>
      <c r="AH26" s="22">
        <f t="shared" si="6"/>
        <v>0.7628154305731546</v>
      </c>
      <c r="AI26" s="22">
        <f t="shared" si="6"/>
        <v>0.7609107728189146</v>
      </c>
      <c r="AJ26" s="22">
        <f t="shared" si="6"/>
        <v>0.7580537861875544</v>
      </c>
      <c r="AK26" s="22">
        <f t="shared" si="6"/>
        <v>0.7542444706790744</v>
      </c>
      <c r="AL26" s="22">
        <f t="shared" si="6"/>
        <v>0.7590061150646745</v>
      </c>
      <c r="AM26" s="22">
        <f>$AN26*(AM$33/$AN$33)</f>
        <v>0.7761480348528352</v>
      </c>
      <c r="AN26" s="14">
        <v>0.7904329680096359</v>
      </c>
    </row>
    <row r="27" spans="2:40" ht="12.75">
      <c r="B27" s="20">
        <v>26</v>
      </c>
      <c r="C27" s="22">
        <f t="shared" si="6"/>
        <v>0.5597816400262923</v>
      </c>
      <c r="D27" s="22">
        <f t="shared" si="6"/>
        <v>0.5647403673445195</v>
      </c>
      <c r="E27" s="22">
        <f t="shared" si="6"/>
        <v>0.5685716612802584</v>
      </c>
      <c r="F27" s="22">
        <f t="shared" si="6"/>
        <v>0.5716224858785579</v>
      </c>
      <c r="G27" s="22">
        <f t="shared" si="6"/>
        <v>0.5789237711339786</v>
      </c>
      <c r="H27" s="22">
        <f t="shared" si="6"/>
        <v>0.5911331604741835</v>
      </c>
      <c r="I27" s="22">
        <f t="shared" si="6"/>
        <v>0.5978097211659168</v>
      </c>
      <c r="J27" s="22">
        <f t="shared" si="6"/>
        <v>0.6018901913931081</v>
      </c>
      <c r="K27" s="22">
        <f t="shared" si="6"/>
        <v>0.6100648790704288</v>
      </c>
      <c r="L27" s="22">
        <f t="shared" si="6"/>
        <v>0.6174126068298826</v>
      </c>
      <c r="M27" s="22">
        <f t="shared" si="6"/>
        <v>0.6162495067405662</v>
      </c>
      <c r="N27" s="22">
        <f t="shared" si="6"/>
        <v>0.6288099335244768</v>
      </c>
      <c r="O27" s="22">
        <f t="shared" si="6"/>
        <v>0.6147470915606705</v>
      </c>
      <c r="P27" s="22">
        <f t="shared" si="6"/>
        <v>0.606711181867067</v>
      </c>
      <c r="Q27" s="22">
        <f t="shared" si="6"/>
        <v>0.6087201592904679</v>
      </c>
      <c r="R27" s="22">
        <f t="shared" si="6"/>
        <v>0.6177605576957719</v>
      </c>
      <c r="S27" s="22">
        <f t="shared" si="6"/>
        <v>0.6358413545063798</v>
      </c>
      <c r="T27" s="22">
        <f t="shared" si="6"/>
        <v>0.65894459487549</v>
      </c>
      <c r="U27" s="22">
        <f t="shared" si="6"/>
        <v>0.6689894819924943</v>
      </c>
      <c r="V27" s="22">
        <f t="shared" si="6"/>
        <v>0.6800388578211993</v>
      </c>
      <c r="W27" s="22">
        <f t="shared" si="6"/>
        <v>0.7011331207669085</v>
      </c>
      <c r="X27" s="22">
        <f t="shared" si="6"/>
        <v>0.7162004514424151</v>
      </c>
      <c r="Y27" s="22">
        <f t="shared" si="6"/>
        <v>0.7232318724243183</v>
      </c>
      <c r="Z27" s="22">
        <f t="shared" si="6"/>
        <v>0.7252408498477191</v>
      </c>
      <c r="AA27" s="22">
        <f t="shared" si="6"/>
        <v>0.7162004514424151</v>
      </c>
      <c r="AB27" s="22">
        <f t="shared" si="6"/>
        <v>0.7302632934062214</v>
      </c>
      <c r="AC27" s="22">
        <f t="shared" si="6"/>
        <v>0.7463351127934283</v>
      </c>
      <c r="AD27" s="22">
        <f t="shared" si="6"/>
        <v>0.759393466045534</v>
      </c>
      <c r="AE27" s="22">
        <f t="shared" si="6"/>
        <v>0.7845056838380452</v>
      </c>
      <c r="AF27" s="22">
        <f t="shared" si="6"/>
        <v>0.7925415935316489</v>
      </c>
      <c r="AG27" s="22">
        <f t="shared" si="6"/>
        <v>0.8055999467837546</v>
      </c>
      <c r="AH27" s="22">
        <f t="shared" si="6"/>
        <v>0.804595458072054</v>
      </c>
      <c r="AI27" s="22">
        <f t="shared" si="6"/>
        <v>0.8025864806486532</v>
      </c>
      <c r="AJ27" s="22">
        <f t="shared" si="6"/>
        <v>0.7995730145135518</v>
      </c>
      <c r="AK27" s="22">
        <f t="shared" si="6"/>
        <v>0.7955550596667502</v>
      </c>
      <c r="AL27" s="22">
        <f t="shared" si="6"/>
        <v>0.8005775032252523</v>
      </c>
      <c r="AM27" s="22">
        <f aca="true" t="shared" si="7" ref="AM27:AM40">$AN27*(AM$33/$AN$33)</f>
        <v>0.8186583000358603</v>
      </c>
      <c r="AN27" s="14">
        <v>0.8337256307113668</v>
      </c>
    </row>
    <row r="28" spans="2:40" ht="12.75">
      <c r="B28" s="19">
        <v>27</v>
      </c>
      <c r="C28" s="22">
        <f t="shared" si="6"/>
        <v>0.5734913799737078</v>
      </c>
      <c r="D28" s="22">
        <f t="shared" si="6"/>
        <v>0.5785715526147931</v>
      </c>
      <c r="E28" s="22">
        <f t="shared" si="6"/>
        <v>0.5824966796450197</v>
      </c>
      <c r="F28" s="22">
        <f t="shared" si="6"/>
        <v>0.5856222226850779</v>
      </c>
      <c r="G28" s="22">
        <f t="shared" si="6"/>
        <v>0.5931023253846168</v>
      </c>
      <c r="H28" s="22">
        <f t="shared" si="6"/>
        <v>0.6056107376666299</v>
      </c>
      <c r="I28" s="22">
        <f t="shared" si="6"/>
        <v>0.6124508155305636</v>
      </c>
      <c r="J28" s="22">
        <f t="shared" si="6"/>
        <v>0.6166312214856849</v>
      </c>
      <c r="K28" s="22">
        <f t="shared" si="6"/>
        <v>0.6250061173052416</v>
      </c>
      <c r="L28" s="22">
        <f t="shared" si="6"/>
        <v>0.6325337999427829</v>
      </c>
      <c r="M28" s="22">
        <f t="shared" si="6"/>
        <v>0.6313422141036363</v>
      </c>
      <c r="N28" s="22">
        <f t="shared" si="6"/>
        <v>0.6442102611675329</v>
      </c>
      <c r="O28" s="22">
        <f t="shared" si="6"/>
        <v>0.6298030029305592</v>
      </c>
      <c r="P28" s="22">
        <f t="shared" si="6"/>
        <v>0.621570283938003</v>
      </c>
      <c r="Q28" s="22">
        <f t="shared" si="6"/>
        <v>0.623628463686142</v>
      </c>
      <c r="R28" s="22">
        <f t="shared" si="6"/>
        <v>0.6328902725527679</v>
      </c>
      <c r="S28" s="22">
        <f t="shared" si="6"/>
        <v>0.6514138902860196</v>
      </c>
      <c r="T28" s="22">
        <f t="shared" si="6"/>
        <v>0.6750829573896191</v>
      </c>
      <c r="U28" s="22">
        <f t="shared" si="6"/>
        <v>0.6853738561303144</v>
      </c>
      <c r="V28" s="22">
        <f t="shared" si="6"/>
        <v>0.6966938447450796</v>
      </c>
      <c r="W28" s="22">
        <f t="shared" si="6"/>
        <v>0.7183047321005398</v>
      </c>
      <c r="X28" s="22">
        <f t="shared" si="6"/>
        <v>0.7337410802115829</v>
      </c>
      <c r="Y28" s="22">
        <f t="shared" si="6"/>
        <v>0.7409447093300697</v>
      </c>
      <c r="Z28" s="22">
        <f t="shared" si="6"/>
        <v>0.7430028890782088</v>
      </c>
      <c r="AA28" s="22">
        <f t="shared" si="6"/>
        <v>0.7337410802115829</v>
      </c>
      <c r="AB28" s="22">
        <f t="shared" si="6"/>
        <v>0.7481483384485565</v>
      </c>
      <c r="AC28" s="22">
        <f t="shared" si="6"/>
        <v>0.7646137764336691</v>
      </c>
      <c r="AD28" s="22">
        <f t="shared" si="6"/>
        <v>0.7779919447965731</v>
      </c>
      <c r="AE28" s="22">
        <f t="shared" si="6"/>
        <v>0.8037191916483117</v>
      </c>
      <c r="AF28" s="22">
        <f t="shared" si="6"/>
        <v>0.8119519106408681</v>
      </c>
      <c r="AG28" s="22">
        <f t="shared" si="6"/>
        <v>0.8253300790037722</v>
      </c>
      <c r="AH28" s="22">
        <f t="shared" si="6"/>
        <v>0.8243009891297025</v>
      </c>
      <c r="AI28" s="22">
        <f t="shared" si="6"/>
        <v>0.8222428093815636</v>
      </c>
      <c r="AJ28" s="22">
        <f t="shared" si="6"/>
        <v>0.8191555397593548</v>
      </c>
      <c r="AK28" s="22">
        <f t="shared" si="6"/>
        <v>0.8150391802630768</v>
      </c>
      <c r="AL28" s="22">
        <f t="shared" si="6"/>
        <v>0.8201846296334245</v>
      </c>
      <c r="AM28" s="22">
        <f t="shared" si="7"/>
        <v>0.8387082473666762</v>
      </c>
      <c r="AN28" s="14">
        <v>0.8541445954777193</v>
      </c>
    </row>
    <row r="29" spans="2:40" ht="12.75">
      <c r="B29" s="20">
        <v>28</v>
      </c>
      <c r="C29" s="22">
        <f t="shared" si="6"/>
        <v>0.5737673742587659</v>
      </c>
      <c r="D29" s="22">
        <f t="shared" si="6"/>
        <v>0.5788499917467399</v>
      </c>
      <c r="E29" s="22">
        <f t="shared" si="6"/>
        <v>0.5827770077550163</v>
      </c>
      <c r="F29" s="22">
        <f t="shared" si="6"/>
        <v>0.585904054971156</v>
      </c>
      <c r="G29" s="22">
        <f t="shared" si="6"/>
        <v>0.593387757490446</v>
      </c>
      <c r="H29" s="22">
        <f t="shared" si="6"/>
        <v>0.6059021894798611</v>
      </c>
      <c r="I29" s="22">
        <f t="shared" si="6"/>
        <v>0.6127455591498545</v>
      </c>
      <c r="J29" s="22">
        <f t="shared" si="6"/>
        <v>0.616927976936702</v>
      </c>
      <c r="K29" s="22">
        <f t="shared" si="6"/>
        <v>0.6253069031976303</v>
      </c>
      <c r="L29" s="22">
        <f t="shared" si="6"/>
        <v>0.6328382085528972</v>
      </c>
      <c r="M29" s="22">
        <f t="shared" si="6"/>
        <v>0.6316460492598274</v>
      </c>
      <c r="N29" s="22">
        <f t="shared" si="6"/>
        <v>0.644520289106342</v>
      </c>
      <c r="O29" s="22">
        <f t="shared" si="6"/>
        <v>0.6301060973371905</v>
      </c>
      <c r="P29" s="22">
        <f t="shared" si="6"/>
        <v>0.6218694163262468</v>
      </c>
      <c r="Q29" s="22">
        <f t="shared" si="6"/>
        <v>0.6239285865789828</v>
      </c>
      <c r="R29" s="22">
        <f t="shared" si="6"/>
        <v>0.6331948527162944</v>
      </c>
      <c r="S29" s="22">
        <f t="shared" si="6"/>
        <v>0.6517273849909176</v>
      </c>
      <c r="T29" s="22">
        <f t="shared" si="6"/>
        <v>0.6754078428973807</v>
      </c>
      <c r="U29" s="22">
        <f t="shared" si="6"/>
        <v>0.6857036941610601</v>
      </c>
      <c r="V29" s="22">
        <f t="shared" si="6"/>
        <v>0.6970291305511078</v>
      </c>
      <c r="W29" s="22">
        <f t="shared" si="6"/>
        <v>0.7186504182048349</v>
      </c>
      <c r="X29" s="22">
        <f t="shared" si="6"/>
        <v>0.7340941951003542</v>
      </c>
      <c r="Y29" s="22">
        <f t="shared" si="6"/>
        <v>0.74130129098493</v>
      </c>
      <c r="Z29" s="22">
        <f t="shared" si="6"/>
        <v>0.7433604612376659</v>
      </c>
      <c r="AA29" s="22">
        <f t="shared" si="6"/>
        <v>0.7340941951003542</v>
      </c>
      <c r="AB29" s="22">
        <f t="shared" si="6"/>
        <v>0.7485083868695057</v>
      </c>
      <c r="AC29" s="22">
        <f t="shared" si="6"/>
        <v>0.764981748891393</v>
      </c>
      <c r="AD29" s="22">
        <f t="shared" si="6"/>
        <v>0.7783663555341764</v>
      </c>
      <c r="AE29" s="22">
        <f t="shared" si="6"/>
        <v>0.8041059836933754</v>
      </c>
      <c r="AF29" s="22">
        <f t="shared" si="6"/>
        <v>0.8123426647043193</v>
      </c>
      <c r="AG29" s="22">
        <f t="shared" si="6"/>
        <v>0.8257272713471027</v>
      </c>
      <c r="AH29" s="22">
        <f t="shared" si="6"/>
        <v>0.8246976862207346</v>
      </c>
      <c r="AI29" s="22">
        <f t="shared" si="6"/>
        <v>0.8226385159679988</v>
      </c>
      <c r="AJ29" s="22">
        <f t="shared" si="6"/>
        <v>0.8195497605888948</v>
      </c>
      <c r="AK29" s="22">
        <f t="shared" si="6"/>
        <v>0.8154314200834231</v>
      </c>
      <c r="AL29" s="22">
        <f t="shared" si="6"/>
        <v>0.8205793457152629</v>
      </c>
      <c r="AM29" s="22">
        <f t="shared" si="7"/>
        <v>0.8391118779898861</v>
      </c>
      <c r="AN29" s="14">
        <v>0.8545556548854054</v>
      </c>
    </row>
    <row r="30" spans="2:40" ht="12.75">
      <c r="B30" s="19">
        <v>29</v>
      </c>
      <c r="C30" s="22">
        <f t="shared" si="6"/>
        <v>0.5547884396163703</v>
      </c>
      <c r="D30" s="22">
        <f t="shared" si="6"/>
        <v>0.5597029355459493</v>
      </c>
      <c r="E30" s="22">
        <f t="shared" si="6"/>
        <v>0.5635000546944452</v>
      </c>
      <c r="F30" s="22">
        <f t="shared" si="6"/>
        <v>0.5665236662197434</v>
      </c>
      <c r="G30" s="22">
        <f t="shared" si="6"/>
        <v>0.5737598246865675</v>
      </c>
      <c r="H30" s="22">
        <f t="shared" si="6"/>
        <v>0.5858603074040836</v>
      </c>
      <c r="I30" s="22">
        <f t="shared" si="6"/>
        <v>0.5924773137924972</v>
      </c>
      <c r="J30" s="22">
        <f t="shared" si="6"/>
        <v>0.596521386602992</v>
      </c>
      <c r="K30" s="22">
        <f t="shared" si="6"/>
        <v>0.6046231568229637</v>
      </c>
      <c r="L30" s="22">
        <f t="shared" si="6"/>
        <v>0.6119053435309841</v>
      </c>
      <c r="M30" s="22">
        <f t="shared" si="6"/>
        <v>0.610752618186796</v>
      </c>
      <c r="N30" s="22">
        <f t="shared" si="6"/>
        <v>0.6232010071265156</v>
      </c>
      <c r="O30" s="22">
        <f t="shared" si="6"/>
        <v>0.6092636044112261</v>
      </c>
      <c r="P30" s="22">
        <f t="shared" si="6"/>
        <v>0.6012993742882035</v>
      </c>
      <c r="Q30" s="22">
        <f t="shared" si="6"/>
        <v>0.6032904318189591</v>
      </c>
      <c r="R30" s="22">
        <f t="shared" si="6"/>
        <v>0.6122501907073595</v>
      </c>
      <c r="S30" s="22">
        <f t="shared" si="6"/>
        <v>0.6301697084841602</v>
      </c>
      <c r="T30" s="22">
        <f t="shared" si="6"/>
        <v>0.6530668700878501</v>
      </c>
      <c r="U30" s="22">
        <f t="shared" si="6"/>
        <v>0.6630221577416282</v>
      </c>
      <c r="V30" s="22">
        <f t="shared" si="6"/>
        <v>0.6739729741607844</v>
      </c>
      <c r="W30" s="22">
        <f t="shared" si="6"/>
        <v>0.6948790782337185</v>
      </c>
      <c r="X30" s="22">
        <f t="shared" si="6"/>
        <v>0.7098120097143858</v>
      </c>
      <c r="Y30" s="22">
        <f t="shared" si="6"/>
        <v>0.7167807110720307</v>
      </c>
      <c r="Z30" s="22">
        <f t="shared" si="6"/>
        <v>0.7187717686027862</v>
      </c>
      <c r="AA30" s="22">
        <f t="shared" si="6"/>
        <v>0.7098120097143858</v>
      </c>
      <c r="AB30" s="22">
        <f t="shared" si="6"/>
        <v>0.7237494124296754</v>
      </c>
      <c r="AC30" s="22">
        <f t="shared" si="6"/>
        <v>0.7396778726757205</v>
      </c>
      <c r="AD30" s="22">
        <f t="shared" si="6"/>
        <v>0.752619746625632</v>
      </c>
      <c r="AE30" s="22">
        <f t="shared" si="6"/>
        <v>0.7775079657600776</v>
      </c>
      <c r="AF30" s="22">
        <f t="shared" si="6"/>
        <v>0.7854721958831004</v>
      </c>
      <c r="AG30" s="22">
        <f t="shared" si="6"/>
        <v>0.7984140698330119</v>
      </c>
      <c r="AH30" s="22">
        <f t="shared" si="6"/>
        <v>0.797418541067634</v>
      </c>
      <c r="AI30" s="22">
        <f t="shared" si="6"/>
        <v>0.7954274835368784</v>
      </c>
      <c r="AJ30" s="22">
        <f t="shared" si="6"/>
        <v>0.792440897240745</v>
      </c>
      <c r="AK30" s="22">
        <f t="shared" si="6"/>
        <v>0.7884587821792338</v>
      </c>
      <c r="AL30" s="22">
        <f t="shared" si="6"/>
        <v>0.7934364260061229</v>
      </c>
      <c r="AM30" s="22">
        <f t="shared" si="7"/>
        <v>0.8113559437829235</v>
      </c>
      <c r="AN30" s="14">
        <v>0.8262888752635908</v>
      </c>
    </row>
    <row r="31" spans="2:40" ht="12.75">
      <c r="B31" s="20">
        <v>30</v>
      </c>
      <c r="C31" s="22">
        <f t="shared" si="6"/>
        <v>0.5718404994231692</v>
      </c>
      <c r="D31" s="22">
        <f t="shared" si="6"/>
        <v>0.5769060480289169</v>
      </c>
      <c r="E31" s="22">
        <f t="shared" si="6"/>
        <v>0.5808198759950269</v>
      </c>
      <c r="F31" s="22">
        <f t="shared" si="6"/>
        <v>0.5839364216928496</v>
      </c>
      <c r="G31" s="22">
        <f t="shared" si="6"/>
        <v>0.5913949918001057</v>
      </c>
      <c r="H31" s="22">
        <f t="shared" si="6"/>
        <v>0.603867396750055</v>
      </c>
      <c r="I31" s="22">
        <f t="shared" si="6"/>
        <v>0.6106877844287407</v>
      </c>
      <c r="J31" s="22">
        <f t="shared" si="6"/>
        <v>0.6148561564612511</v>
      </c>
      <c r="K31" s="22">
        <f t="shared" si="6"/>
        <v>0.6232069438929504</v>
      </c>
      <c r="L31" s="22">
        <f t="shared" si="6"/>
        <v>0.6307129569722544</v>
      </c>
      <c r="M31" s="22">
        <f t="shared" si="6"/>
        <v>0.6295248012908308</v>
      </c>
      <c r="N31" s="22">
        <f t="shared" si="6"/>
        <v>0.6423558057602561</v>
      </c>
      <c r="O31" s="22">
        <f t="shared" si="6"/>
        <v>0.6279900209668956</v>
      </c>
      <c r="P31" s="22">
        <f t="shared" si="6"/>
        <v>0.6197810010849755</v>
      </c>
      <c r="Q31" s="22">
        <f t="shared" si="6"/>
        <v>0.6218332560554555</v>
      </c>
      <c r="R31" s="22">
        <f t="shared" si="6"/>
        <v>0.6310684034226157</v>
      </c>
      <c r="S31" s="22">
        <f t="shared" si="6"/>
        <v>0.6495386981569361</v>
      </c>
      <c r="T31" s="22">
        <f t="shared" si="6"/>
        <v>0.6731396303174567</v>
      </c>
      <c r="U31" s="22">
        <f t="shared" si="6"/>
        <v>0.6834009051698569</v>
      </c>
      <c r="V31" s="22">
        <f t="shared" si="6"/>
        <v>0.6946883075074973</v>
      </c>
      <c r="W31" s="22">
        <f t="shared" si="6"/>
        <v>0.7162369846975378</v>
      </c>
      <c r="X31" s="22">
        <f t="shared" si="6"/>
        <v>0.7316288969761382</v>
      </c>
      <c r="Y31" s="22">
        <f t="shared" si="6"/>
        <v>0.7388117893728183</v>
      </c>
      <c r="Z31" s="22">
        <f t="shared" si="6"/>
        <v>0.7408640443432984</v>
      </c>
      <c r="AA31" s="22">
        <f t="shared" si="6"/>
        <v>0.7316288969761382</v>
      </c>
      <c r="AB31" s="22">
        <f t="shared" si="6"/>
        <v>0.7459946817694986</v>
      </c>
      <c r="AC31" s="22">
        <f t="shared" si="6"/>
        <v>0.7624127215333389</v>
      </c>
      <c r="AD31" s="22">
        <f t="shared" si="6"/>
        <v>0.7757523788414592</v>
      </c>
      <c r="AE31" s="22">
        <f t="shared" si="6"/>
        <v>0.8014055659724599</v>
      </c>
      <c r="AF31" s="22">
        <f t="shared" si="6"/>
        <v>0.8096145858543803</v>
      </c>
      <c r="AG31" s="22">
        <f t="shared" si="6"/>
        <v>0.8229542431625005</v>
      </c>
      <c r="AH31" s="22">
        <f t="shared" si="6"/>
        <v>0.8219281156772603</v>
      </c>
      <c r="AI31" s="22">
        <f t="shared" si="6"/>
        <v>0.8198758607067804</v>
      </c>
      <c r="AJ31" s="22">
        <f t="shared" si="6"/>
        <v>0.8167974782510603</v>
      </c>
      <c r="AK31" s="22">
        <f t="shared" si="6"/>
        <v>0.8126929683101003</v>
      </c>
      <c r="AL31" s="22">
        <f t="shared" si="6"/>
        <v>0.8178236057363004</v>
      </c>
      <c r="AM31" s="22">
        <f t="shared" si="7"/>
        <v>0.8362939004706208</v>
      </c>
      <c r="AN31" s="14">
        <v>0.8516858127492212</v>
      </c>
    </row>
    <row r="32" spans="2:40" ht="12.75">
      <c r="B32" s="19">
        <v>31</v>
      </c>
      <c r="C32" s="22">
        <f t="shared" si="6"/>
        <v>0.5673318471294718</v>
      </c>
      <c r="D32" s="22">
        <f t="shared" si="6"/>
        <v>0.5723574566309357</v>
      </c>
      <c r="E32" s="22">
        <f t="shared" si="6"/>
        <v>0.5762404261855582</v>
      </c>
      <c r="F32" s="22">
        <f t="shared" si="6"/>
        <v>0.5793323996103028</v>
      </c>
      <c r="G32" s="22">
        <f t="shared" si="6"/>
        <v>0.5867321629361999</v>
      </c>
      <c r="H32" s="22">
        <f t="shared" si="6"/>
        <v>0.5991062297354895</v>
      </c>
      <c r="I32" s="22">
        <f t="shared" si="6"/>
        <v>0.6058728423552517</v>
      </c>
      <c r="J32" s="22">
        <f t="shared" si="6"/>
        <v>0.6100083490343213</v>
      </c>
      <c r="K32" s="22">
        <f t="shared" si="6"/>
        <v>0.6182932950348066</v>
      </c>
      <c r="L32" s="22">
        <f t="shared" si="6"/>
        <v>0.62574012727064</v>
      </c>
      <c r="M32" s="22">
        <f t="shared" si="6"/>
        <v>0.6245613395525623</v>
      </c>
      <c r="N32" s="22">
        <f t="shared" si="6"/>
        <v>0.6372911785085448</v>
      </c>
      <c r="O32" s="22">
        <f t="shared" si="6"/>
        <v>0.6230386601393441</v>
      </c>
      <c r="P32" s="22">
        <f t="shared" si="6"/>
        <v>0.6148943639283723</v>
      </c>
      <c r="Q32" s="22">
        <f t="shared" si="6"/>
        <v>0.6169304379811151</v>
      </c>
      <c r="R32" s="22">
        <f t="shared" si="6"/>
        <v>0.6260927712184584</v>
      </c>
      <c r="S32" s="22">
        <f t="shared" si="6"/>
        <v>0.6444174376931451</v>
      </c>
      <c r="T32" s="22">
        <f t="shared" si="6"/>
        <v>0.667832289299689</v>
      </c>
      <c r="U32" s="22">
        <f t="shared" si="6"/>
        <v>0.6780126595634037</v>
      </c>
      <c r="V32" s="22">
        <f t="shared" si="6"/>
        <v>0.6892110668534901</v>
      </c>
      <c r="W32" s="22">
        <f t="shared" si="6"/>
        <v>0.710589844407291</v>
      </c>
      <c r="X32" s="22">
        <f t="shared" si="6"/>
        <v>0.7258603998028632</v>
      </c>
      <c r="Y32" s="22">
        <f t="shared" si="6"/>
        <v>0.7329866589874636</v>
      </c>
      <c r="Z32" s="22">
        <f t="shared" si="6"/>
        <v>0.7350227330402065</v>
      </c>
      <c r="AA32" s="22">
        <f t="shared" si="6"/>
        <v>0.7258603998028632</v>
      </c>
      <c r="AB32" s="22">
        <f t="shared" si="6"/>
        <v>0.7401129181720639</v>
      </c>
      <c r="AC32" s="22">
        <f t="shared" si="6"/>
        <v>0.7564015105940075</v>
      </c>
      <c r="AD32" s="22">
        <f t="shared" si="6"/>
        <v>0.7696359919368366</v>
      </c>
      <c r="AE32" s="22">
        <f t="shared" si="6"/>
        <v>0.7950869175961236</v>
      </c>
      <c r="AF32" s="22">
        <f t="shared" si="6"/>
        <v>0.8032312138070956</v>
      </c>
      <c r="AG32" s="22">
        <f t="shared" si="6"/>
        <v>0.8164656951499247</v>
      </c>
      <c r="AH32" s="22">
        <f t="shared" si="6"/>
        <v>0.8154476581235531</v>
      </c>
      <c r="AI32" s="22">
        <f t="shared" si="6"/>
        <v>0.8134115840708103</v>
      </c>
      <c r="AJ32" s="22">
        <f t="shared" si="6"/>
        <v>0.8103574729916958</v>
      </c>
      <c r="AK32" s="22">
        <f t="shared" si="6"/>
        <v>0.8062853248862101</v>
      </c>
      <c r="AL32" s="22">
        <f t="shared" si="6"/>
        <v>0.8113755100180674</v>
      </c>
      <c r="AM32" s="22">
        <f t="shared" si="7"/>
        <v>0.8297001764927538</v>
      </c>
      <c r="AN32" s="14">
        <v>0.844970731888326</v>
      </c>
    </row>
    <row r="33" spans="2:40" ht="12.75">
      <c r="B33" s="20">
        <v>32</v>
      </c>
      <c r="C33" s="14">
        <f aca="true" t="shared" si="8" ref="C33:AM33">C10</f>
        <v>0.5572801700067587</v>
      </c>
      <c r="D33" s="14">
        <f t="shared" si="8"/>
        <v>0.5622167384922648</v>
      </c>
      <c r="E33" s="14">
        <f t="shared" si="8"/>
        <v>0.5660309117040804</v>
      </c>
      <c r="F33" s="14">
        <f t="shared" si="8"/>
        <v>0.5690681032252622</v>
      </c>
      <c r="G33" s="14">
        <f t="shared" si="8"/>
        <v>0.5763367615689293</v>
      </c>
      <c r="H33" s="14">
        <f t="shared" si="8"/>
        <v>0.5884915913823339</v>
      </c>
      <c r="I33" s="14">
        <f t="shared" si="8"/>
        <v>0.5951383168397368</v>
      </c>
      <c r="J33" s="14">
        <f t="shared" si="8"/>
        <v>0.5992005528605714</v>
      </c>
      <c r="K33" s="14">
        <f t="shared" si="8"/>
        <v>0.607338710693607</v>
      </c>
      <c r="L33" s="14">
        <f t="shared" si="8"/>
        <v>0.6146536040058627</v>
      </c>
      <c r="M33" s="14">
        <f t="shared" si="8"/>
        <v>0.6134957014074875</v>
      </c>
      <c r="N33" s="14">
        <f t="shared" si="8"/>
        <v>0.626</v>
      </c>
      <c r="O33" s="14">
        <f t="shared" si="8"/>
        <v>0.612</v>
      </c>
      <c r="P33" s="14">
        <f t="shared" si="8"/>
        <v>0.604</v>
      </c>
      <c r="Q33" s="14">
        <f t="shared" si="8"/>
        <v>0.606</v>
      </c>
      <c r="R33" s="14">
        <f t="shared" si="8"/>
        <v>0.615</v>
      </c>
      <c r="S33" s="14">
        <f t="shared" si="8"/>
        <v>0.633</v>
      </c>
      <c r="T33" s="14">
        <f t="shared" si="8"/>
        <v>0.6559999999999999</v>
      </c>
      <c r="U33" s="14">
        <f t="shared" si="8"/>
        <v>0.6659999999999999</v>
      </c>
      <c r="V33" s="14">
        <f t="shared" si="8"/>
        <v>0.677</v>
      </c>
      <c r="W33" s="14">
        <f t="shared" si="8"/>
        <v>0.698</v>
      </c>
      <c r="X33" s="14">
        <f t="shared" si="8"/>
        <v>0.713</v>
      </c>
      <c r="Y33" s="14">
        <f t="shared" si="8"/>
        <v>0.72</v>
      </c>
      <c r="Z33" s="14">
        <f t="shared" si="8"/>
        <v>0.722</v>
      </c>
      <c r="AA33" s="14">
        <f t="shared" si="8"/>
        <v>0.713</v>
      </c>
      <c r="AB33" s="14">
        <f t="shared" si="8"/>
        <v>0.727</v>
      </c>
      <c r="AC33" s="14">
        <f t="shared" si="8"/>
        <v>0.743</v>
      </c>
      <c r="AD33" s="14">
        <f t="shared" si="8"/>
        <v>0.7559999999999999</v>
      </c>
      <c r="AE33" s="14">
        <f t="shared" si="8"/>
        <v>0.7809999999999999</v>
      </c>
      <c r="AF33" s="14">
        <f t="shared" si="8"/>
        <v>0.789</v>
      </c>
      <c r="AG33" s="14">
        <f t="shared" si="8"/>
        <v>0.802</v>
      </c>
      <c r="AH33" s="14">
        <f t="shared" si="8"/>
        <v>0.8009999999999999</v>
      </c>
      <c r="AI33" s="14">
        <f t="shared" si="8"/>
        <v>0.799</v>
      </c>
      <c r="AJ33" s="14">
        <f t="shared" si="8"/>
        <v>0.7959999999999999</v>
      </c>
      <c r="AK33" s="14">
        <f t="shared" si="8"/>
        <v>0.792</v>
      </c>
      <c r="AL33" s="14">
        <f t="shared" si="8"/>
        <v>0.797</v>
      </c>
      <c r="AM33" s="14">
        <f t="shared" si="8"/>
        <v>0.815</v>
      </c>
      <c r="AN33" s="14">
        <f>AN10</f>
        <v>0.83</v>
      </c>
    </row>
    <row r="34" spans="2:40" ht="12.75">
      <c r="B34" s="19">
        <v>33</v>
      </c>
      <c r="C34" s="22">
        <f aca="true" t="shared" si="9" ref="C34:AL40">$AN34*(C$33/$AN$33)</f>
        <v>0.5607080638613586</v>
      </c>
      <c r="D34" s="22">
        <f t="shared" si="9"/>
        <v>0.5656749977423787</v>
      </c>
      <c r="E34" s="22">
        <f t="shared" si="9"/>
        <v>0.5695126323684286</v>
      </c>
      <c r="F34" s="22">
        <f t="shared" si="9"/>
        <v>0.5725685060008915</v>
      </c>
      <c r="G34" s="22">
        <f t="shared" si="9"/>
        <v>0.5798818746906438</v>
      </c>
      <c r="H34" s="22">
        <f t="shared" si="9"/>
        <v>0.5921114702478582</v>
      </c>
      <c r="I34" s="22">
        <f t="shared" si="9"/>
        <v>0.5987990804712638</v>
      </c>
      <c r="J34" s="22">
        <f t="shared" si="9"/>
        <v>0.6028863037689498</v>
      </c>
      <c r="K34" s="22">
        <f t="shared" si="9"/>
        <v>0.611074520338551</v>
      </c>
      <c r="L34" s="22">
        <f t="shared" si="9"/>
        <v>0.6184344083934544</v>
      </c>
      <c r="M34" s="22">
        <f t="shared" si="9"/>
        <v>0.617269383404198</v>
      </c>
      <c r="N34" s="22">
        <f t="shared" si="9"/>
        <v>0.6298505973628196</v>
      </c>
      <c r="O34" s="22">
        <f t="shared" si="9"/>
        <v>0.6157644817668458</v>
      </c>
      <c r="P34" s="22">
        <f t="shared" si="9"/>
        <v>0.6077152728548609</v>
      </c>
      <c r="Q34" s="22">
        <f t="shared" si="9"/>
        <v>0.6097275750828571</v>
      </c>
      <c r="R34" s="22">
        <f t="shared" si="9"/>
        <v>0.6187829351088402</v>
      </c>
      <c r="S34" s="22">
        <f t="shared" si="9"/>
        <v>0.6368936551608062</v>
      </c>
      <c r="T34" s="22">
        <f t="shared" si="9"/>
        <v>0.6600351307827629</v>
      </c>
      <c r="U34" s="22">
        <f t="shared" si="9"/>
        <v>0.6700966419227439</v>
      </c>
      <c r="V34" s="22">
        <f t="shared" si="9"/>
        <v>0.6811643041767234</v>
      </c>
      <c r="W34" s="22">
        <f t="shared" si="9"/>
        <v>0.7022934775706836</v>
      </c>
      <c r="X34" s="22">
        <f t="shared" si="9"/>
        <v>0.7173857442806554</v>
      </c>
      <c r="Y34" s="22">
        <f t="shared" si="9"/>
        <v>0.7244288020786422</v>
      </c>
      <c r="Z34" s="22">
        <f t="shared" si="9"/>
        <v>0.7264411043066384</v>
      </c>
      <c r="AA34" s="22">
        <f t="shared" si="9"/>
        <v>0.7173857442806554</v>
      </c>
      <c r="AB34" s="22">
        <f t="shared" si="9"/>
        <v>0.731471859876629</v>
      </c>
      <c r="AC34" s="22">
        <f t="shared" si="9"/>
        <v>0.7475702777005988</v>
      </c>
      <c r="AD34" s="22">
        <f t="shared" si="9"/>
        <v>0.7606502421825743</v>
      </c>
      <c r="AE34" s="22">
        <f t="shared" si="9"/>
        <v>0.7858040200325271</v>
      </c>
      <c r="AF34" s="22">
        <f t="shared" si="9"/>
        <v>0.7938532289445122</v>
      </c>
      <c r="AG34" s="22">
        <f t="shared" si="9"/>
        <v>0.8069331934264876</v>
      </c>
      <c r="AH34" s="22">
        <f t="shared" si="9"/>
        <v>0.8059270423124894</v>
      </c>
      <c r="AI34" s="22">
        <f t="shared" si="9"/>
        <v>0.8039147400844933</v>
      </c>
      <c r="AJ34" s="22">
        <f t="shared" si="9"/>
        <v>0.8008962867424988</v>
      </c>
      <c r="AK34" s="22">
        <f t="shared" si="9"/>
        <v>0.7968716822865065</v>
      </c>
      <c r="AL34" s="22">
        <f t="shared" si="9"/>
        <v>0.8019024378564971</v>
      </c>
      <c r="AM34" s="22">
        <f t="shared" si="7"/>
        <v>0.820013157908463</v>
      </c>
      <c r="AN34" s="14">
        <v>0.8351054246184347</v>
      </c>
    </row>
    <row r="35" spans="2:40" ht="12.75">
      <c r="B35" s="20">
        <v>34</v>
      </c>
      <c r="C35" s="22">
        <f t="shared" si="9"/>
        <v>0.5568694236167064</v>
      </c>
      <c r="D35" s="22">
        <f t="shared" si="9"/>
        <v>0.5618023535774744</v>
      </c>
      <c r="E35" s="22">
        <f t="shared" si="9"/>
        <v>0.5656137155321125</v>
      </c>
      <c r="F35" s="22">
        <f t="shared" si="9"/>
        <v>0.5686486684747115</v>
      </c>
      <c r="G35" s="22">
        <f t="shared" si="9"/>
        <v>0.5759119694140856</v>
      </c>
      <c r="H35" s="22">
        <f t="shared" si="9"/>
        <v>0.5880578404438545</v>
      </c>
      <c r="I35" s="22">
        <f t="shared" si="9"/>
        <v>0.5946996668959919</v>
      </c>
      <c r="J35" s="22">
        <f t="shared" si="9"/>
        <v>0.598758908823602</v>
      </c>
      <c r="K35" s="22">
        <f t="shared" si="9"/>
        <v>0.6068910683830017</v>
      </c>
      <c r="L35" s="22">
        <f t="shared" si="9"/>
        <v>0.6142005702132285</v>
      </c>
      <c r="M35" s="22">
        <f t="shared" si="9"/>
        <v>0.6130435210532814</v>
      </c>
      <c r="N35" s="22">
        <f t="shared" si="9"/>
        <v>0.6255386032842878</v>
      </c>
      <c r="O35" s="22">
        <f t="shared" si="9"/>
        <v>0.6115489220606775</v>
      </c>
      <c r="P35" s="22">
        <f t="shared" si="9"/>
        <v>0.6035548185043287</v>
      </c>
      <c r="Q35" s="22">
        <f t="shared" si="9"/>
        <v>0.6055533443934159</v>
      </c>
      <c r="R35" s="22">
        <f t="shared" si="9"/>
        <v>0.6145467108943082</v>
      </c>
      <c r="S35" s="22">
        <f t="shared" si="9"/>
        <v>0.6325334438960928</v>
      </c>
      <c r="T35" s="22">
        <f t="shared" si="9"/>
        <v>0.6555164916205953</v>
      </c>
      <c r="U35" s="22">
        <f t="shared" si="9"/>
        <v>0.6655091210660312</v>
      </c>
      <c r="V35" s="22">
        <f t="shared" si="9"/>
        <v>0.6765010134560109</v>
      </c>
      <c r="W35" s="22">
        <f t="shared" si="9"/>
        <v>0.6974855352914262</v>
      </c>
      <c r="X35" s="22">
        <f t="shared" si="9"/>
        <v>0.7124744794595801</v>
      </c>
      <c r="Y35" s="22">
        <f t="shared" si="9"/>
        <v>0.7194693200713852</v>
      </c>
      <c r="Z35" s="22">
        <f t="shared" si="9"/>
        <v>0.7214678459604724</v>
      </c>
      <c r="AA35" s="22">
        <f t="shared" si="9"/>
        <v>0.7124744794595801</v>
      </c>
      <c r="AB35" s="22">
        <f t="shared" si="9"/>
        <v>0.7264641606831904</v>
      </c>
      <c r="AC35" s="22">
        <f t="shared" si="9"/>
        <v>0.7424523677958877</v>
      </c>
      <c r="AD35" s="22">
        <f t="shared" si="9"/>
        <v>0.7554427860749544</v>
      </c>
      <c r="AE35" s="22">
        <f t="shared" si="9"/>
        <v>0.7804243596885442</v>
      </c>
      <c r="AF35" s="22">
        <f t="shared" si="9"/>
        <v>0.7884184632448931</v>
      </c>
      <c r="AG35" s="22">
        <f t="shared" si="9"/>
        <v>0.8014088815239597</v>
      </c>
      <c r="AH35" s="22">
        <f t="shared" si="9"/>
        <v>0.800409618579416</v>
      </c>
      <c r="AI35" s="22">
        <f t="shared" si="9"/>
        <v>0.798411092690329</v>
      </c>
      <c r="AJ35" s="22">
        <f t="shared" si="9"/>
        <v>0.7954133038566981</v>
      </c>
      <c r="AK35" s="22">
        <f t="shared" si="9"/>
        <v>0.7914162520785238</v>
      </c>
      <c r="AL35" s="22">
        <f t="shared" si="9"/>
        <v>0.7964125668012417</v>
      </c>
      <c r="AM35" s="22">
        <f t="shared" si="7"/>
        <v>0.8143992998030263</v>
      </c>
      <c r="AN35" s="14">
        <v>0.8293882439711802</v>
      </c>
    </row>
    <row r="36" spans="2:40" ht="12.75">
      <c r="B36" s="19">
        <v>35</v>
      </c>
      <c r="C36" s="22">
        <f t="shared" si="9"/>
        <v>0.568187456479545</v>
      </c>
      <c r="D36" s="22">
        <f t="shared" si="9"/>
        <v>0.573220645246127</v>
      </c>
      <c r="E36" s="22">
        <f t="shared" si="9"/>
        <v>0.577109470817953</v>
      </c>
      <c r="F36" s="22">
        <f t="shared" si="9"/>
        <v>0.5802061073360633</v>
      </c>
      <c r="G36" s="22">
        <f t="shared" si="9"/>
        <v>0.5876170304562183</v>
      </c>
      <c r="H36" s="22">
        <f t="shared" si="9"/>
        <v>0.6000097589387987</v>
      </c>
      <c r="I36" s="22">
        <f t="shared" si="9"/>
        <v>0.6067865764801691</v>
      </c>
      <c r="J36" s="22">
        <f t="shared" si="9"/>
        <v>0.6109283200348871</v>
      </c>
      <c r="K36" s="22">
        <f t="shared" si="9"/>
        <v>0.6192257607988846</v>
      </c>
      <c r="L36" s="22">
        <f t="shared" si="9"/>
        <v>0.6266838238149424</v>
      </c>
      <c r="M36" s="22">
        <f t="shared" si="9"/>
        <v>0.625503258333465</v>
      </c>
      <c r="N36" s="22">
        <f t="shared" si="9"/>
        <v>0.6382522955228813</v>
      </c>
      <c r="O36" s="22">
        <f t="shared" si="9"/>
        <v>0.6239782825239669</v>
      </c>
      <c r="P36" s="22">
        <f t="shared" si="9"/>
        <v>0.6158217036674445</v>
      </c>
      <c r="Q36" s="22">
        <f t="shared" si="9"/>
        <v>0.6178608483815751</v>
      </c>
      <c r="R36" s="22">
        <f t="shared" si="9"/>
        <v>0.6270369995951629</v>
      </c>
      <c r="S36" s="22">
        <f t="shared" si="9"/>
        <v>0.6453893020223384</v>
      </c>
      <c r="T36" s="22">
        <f t="shared" si="9"/>
        <v>0.6688394662348404</v>
      </c>
      <c r="U36" s="22">
        <f t="shared" si="9"/>
        <v>0.6790351898054934</v>
      </c>
      <c r="V36" s="22">
        <f t="shared" si="9"/>
        <v>0.6902504857332119</v>
      </c>
      <c r="W36" s="22">
        <f t="shared" si="9"/>
        <v>0.7116615052315832</v>
      </c>
      <c r="X36" s="22">
        <f t="shared" si="9"/>
        <v>0.7269550905875628</v>
      </c>
      <c r="Y36" s="22">
        <f t="shared" si="9"/>
        <v>0.73409209708702</v>
      </c>
      <c r="Z36" s="22">
        <f t="shared" si="9"/>
        <v>0.7361312418011505</v>
      </c>
      <c r="AA36" s="22">
        <f t="shared" si="9"/>
        <v>0.7269550905875628</v>
      </c>
      <c r="AB36" s="22">
        <f t="shared" si="9"/>
        <v>0.7412291035864771</v>
      </c>
      <c r="AC36" s="22">
        <f t="shared" si="9"/>
        <v>0.757542261299522</v>
      </c>
      <c r="AD36" s="22">
        <f t="shared" si="9"/>
        <v>0.7707967019413708</v>
      </c>
      <c r="AE36" s="22">
        <f t="shared" si="9"/>
        <v>0.7962860108680035</v>
      </c>
      <c r="AF36" s="22">
        <f t="shared" si="9"/>
        <v>0.8044425897245261</v>
      </c>
      <c r="AG36" s="22">
        <f t="shared" si="9"/>
        <v>0.8176970303663751</v>
      </c>
      <c r="AH36" s="22">
        <f t="shared" si="9"/>
        <v>0.8166774580093096</v>
      </c>
      <c r="AI36" s="22">
        <f t="shared" si="9"/>
        <v>0.8146383132951791</v>
      </c>
      <c r="AJ36" s="22">
        <f t="shared" si="9"/>
        <v>0.8115795962239831</v>
      </c>
      <c r="AK36" s="22">
        <f t="shared" si="9"/>
        <v>0.8075013067957221</v>
      </c>
      <c r="AL36" s="22">
        <f t="shared" si="9"/>
        <v>0.8125991685810485</v>
      </c>
      <c r="AM36" s="22">
        <f t="shared" si="7"/>
        <v>0.830951471008224</v>
      </c>
      <c r="AN36" s="14">
        <v>0.8462450563642036</v>
      </c>
    </row>
    <row r="37" spans="2:40" ht="12.75">
      <c r="B37" s="20">
        <v>36</v>
      </c>
      <c r="C37" s="22">
        <f t="shared" si="9"/>
        <v>0.5507404434556389</v>
      </c>
      <c r="D37" s="22">
        <f t="shared" si="9"/>
        <v>0.5556190809223621</v>
      </c>
      <c r="E37" s="22">
        <f t="shared" si="9"/>
        <v>0.5593884945120586</v>
      </c>
      <c r="F37" s="22">
        <f t="shared" si="9"/>
        <v>0.5623900443522677</v>
      </c>
      <c r="G37" s="22">
        <f t="shared" si="9"/>
        <v>0.569573404419557</v>
      </c>
      <c r="H37" s="22">
        <f t="shared" si="9"/>
        <v>0.5815855963507377</v>
      </c>
      <c r="I37" s="22">
        <f t="shared" si="9"/>
        <v>0.5881543219630156</v>
      </c>
      <c r="J37" s="22">
        <f t="shared" si="9"/>
        <v>0.5921688873251902</v>
      </c>
      <c r="K37" s="22">
        <f t="shared" si="9"/>
        <v>0.6002115432370696</v>
      </c>
      <c r="L37" s="22">
        <f t="shared" si="9"/>
        <v>0.6074405957019609</v>
      </c>
      <c r="M37" s="22">
        <f t="shared" si="9"/>
        <v>0.6062962811814929</v>
      </c>
      <c r="N37" s="22">
        <f t="shared" si="9"/>
        <v>0.6186538408482195</v>
      </c>
      <c r="O37" s="22">
        <f t="shared" si="9"/>
        <v>0.6048181319474606</v>
      </c>
      <c r="P37" s="22">
        <f t="shared" si="9"/>
        <v>0.5969120125755983</v>
      </c>
      <c r="Q37" s="22">
        <f t="shared" si="9"/>
        <v>0.5988885424185639</v>
      </c>
      <c r="R37" s="22">
        <f t="shared" si="9"/>
        <v>0.6077829267119089</v>
      </c>
      <c r="S37" s="22">
        <f t="shared" si="9"/>
        <v>0.6255716952985989</v>
      </c>
      <c r="T37" s="22">
        <f t="shared" si="9"/>
        <v>0.6483017884927028</v>
      </c>
      <c r="U37" s="22">
        <f t="shared" si="9"/>
        <v>0.6581844377075305</v>
      </c>
      <c r="V37" s="22">
        <f t="shared" si="9"/>
        <v>0.6690553518438412</v>
      </c>
      <c r="W37" s="22">
        <f t="shared" si="9"/>
        <v>0.6898089151949796</v>
      </c>
      <c r="X37" s="22">
        <f t="shared" si="9"/>
        <v>0.7046328890172212</v>
      </c>
      <c r="Y37" s="22">
        <f t="shared" si="9"/>
        <v>0.7115507434676007</v>
      </c>
      <c r="Z37" s="22">
        <f t="shared" si="9"/>
        <v>0.7135272733105662</v>
      </c>
      <c r="AA37" s="22">
        <f t="shared" si="9"/>
        <v>0.7046328890172212</v>
      </c>
      <c r="AB37" s="22">
        <f t="shared" si="9"/>
        <v>0.7184685979179801</v>
      </c>
      <c r="AC37" s="22">
        <f t="shared" si="9"/>
        <v>0.7342808366617045</v>
      </c>
      <c r="AD37" s="22">
        <f t="shared" si="9"/>
        <v>0.7471282806409807</v>
      </c>
      <c r="AE37" s="22">
        <f t="shared" si="9"/>
        <v>0.7718349036780502</v>
      </c>
      <c r="AF37" s="22">
        <f t="shared" si="9"/>
        <v>0.7797410230499126</v>
      </c>
      <c r="AG37" s="22">
        <f t="shared" si="9"/>
        <v>0.7925884670291886</v>
      </c>
      <c r="AH37" s="22">
        <f t="shared" si="9"/>
        <v>0.7916002021077057</v>
      </c>
      <c r="AI37" s="22">
        <f t="shared" si="9"/>
        <v>0.7896236722647403</v>
      </c>
      <c r="AJ37" s="22">
        <f t="shared" si="9"/>
        <v>0.7866588775002918</v>
      </c>
      <c r="AK37" s="22">
        <f t="shared" si="9"/>
        <v>0.7827058178143609</v>
      </c>
      <c r="AL37" s="22">
        <f t="shared" si="9"/>
        <v>0.7876471424217747</v>
      </c>
      <c r="AM37" s="22">
        <f t="shared" si="7"/>
        <v>0.8054359110084647</v>
      </c>
      <c r="AN37" s="14">
        <v>0.8202598848307063</v>
      </c>
    </row>
    <row r="38" spans="2:40" ht="12.75">
      <c r="B38" s="19">
        <v>37</v>
      </c>
      <c r="C38" s="22">
        <f t="shared" si="9"/>
        <v>0.54610107534758</v>
      </c>
      <c r="D38" s="22">
        <f t="shared" si="9"/>
        <v>0.5509386157869415</v>
      </c>
      <c r="E38" s="22">
        <f t="shared" si="9"/>
        <v>0.5546762763114657</v>
      </c>
      <c r="F38" s="22">
        <f t="shared" si="9"/>
        <v>0.557652541473985</v>
      </c>
      <c r="G38" s="22">
        <f t="shared" si="9"/>
        <v>0.5647753898210967</v>
      </c>
      <c r="H38" s="22">
        <f t="shared" si="9"/>
        <v>0.5766863925608613</v>
      </c>
      <c r="I38" s="22">
        <f t="shared" si="9"/>
        <v>0.5831997840561731</v>
      </c>
      <c r="J38" s="22">
        <f t="shared" si="9"/>
        <v>0.5871805312255306</v>
      </c>
      <c r="K38" s="22">
        <f t="shared" si="9"/>
        <v>0.5951554368172999</v>
      </c>
      <c r="L38" s="22">
        <f t="shared" si="9"/>
        <v>0.6023235926550129</v>
      </c>
      <c r="M38" s="22">
        <f t="shared" si="9"/>
        <v>0.6011889176958936</v>
      </c>
      <c r="N38" s="22">
        <f t="shared" si="9"/>
        <v>0.6134423788369127</v>
      </c>
      <c r="O38" s="22">
        <f t="shared" si="9"/>
        <v>0.5997232202047772</v>
      </c>
      <c r="P38" s="22">
        <f t="shared" si="9"/>
        <v>0.5918837009864141</v>
      </c>
      <c r="Q38" s="22">
        <f t="shared" si="9"/>
        <v>0.5938435807910049</v>
      </c>
      <c r="R38" s="22">
        <f t="shared" si="9"/>
        <v>0.6026630399116633</v>
      </c>
      <c r="S38" s="22">
        <f t="shared" si="9"/>
        <v>0.6203019581529803</v>
      </c>
      <c r="T38" s="22">
        <f t="shared" si="9"/>
        <v>0.6428405759057741</v>
      </c>
      <c r="U38" s="22">
        <f t="shared" si="9"/>
        <v>0.6526399749287279</v>
      </c>
      <c r="V38" s="22">
        <f t="shared" si="9"/>
        <v>0.6634193138539773</v>
      </c>
      <c r="W38" s="22">
        <f t="shared" si="9"/>
        <v>0.6839980518021804</v>
      </c>
      <c r="X38" s="22">
        <f t="shared" si="9"/>
        <v>0.6986971503366113</v>
      </c>
      <c r="Y38" s="22">
        <f t="shared" si="9"/>
        <v>0.705556729652679</v>
      </c>
      <c r="Z38" s="22">
        <f t="shared" si="9"/>
        <v>0.7075166094572698</v>
      </c>
      <c r="AA38" s="22">
        <f t="shared" si="9"/>
        <v>0.6986971503366113</v>
      </c>
      <c r="AB38" s="22">
        <f t="shared" si="9"/>
        <v>0.7124163089687467</v>
      </c>
      <c r="AC38" s="22">
        <f t="shared" si="9"/>
        <v>0.7280953474054729</v>
      </c>
      <c r="AD38" s="22">
        <f t="shared" si="9"/>
        <v>0.7408345661353128</v>
      </c>
      <c r="AE38" s="22">
        <f t="shared" si="9"/>
        <v>0.7653330636926976</v>
      </c>
      <c r="AF38" s="22">
        <f t="shared" si="9"/>
        <v>0.7731725829110608</v>
      </c>
      <c r="AG38" s="22">
        <f t="shared" si="9"/>
        <v>0.7859118016409008</v>
      </c>
      <c r="AH38" s="22">
        <f t="shared" si="9"/>
        <v>0.7849318617386053</v>
      </c>
      <c r="AI38" s="22">
        <f t="shared" si="9"/>
        <v>0.7829719819340146</v>
      </c>
      <c r="AJ38" s="22">
        <f t="shared" si="9"/>
        <v>0.7800321622271285</v>
      </c>
      <c r="AK38" s="22">
        <f t="shared" si="9"/>
        <v>0.776112402617947</v>
      </c>
      <c r="AL38" s="22">
        <f t="shared" si="9"/>
        <v>0.781012102129424</v>
      </c>
      <c r="AM38" s="22">
        <f t="shared" si="7"/>
        <v>0.7986510203707408</v>
      </c>
      <c r="AN38" s="14">
        <v>0.8133501189051716</v>
      </c>
    </row>
    <row r="39" spans="2:40" ht="12.75">
      <c r="B39" s="20">
        <v>38</v>
      </c>
      <c r="C39" s="22">
        <f t="shared" si="9"/>
        <v>0.5467010551488478</v>
      </c>
      <c r="D39" s="22">
        <f t="shared" si="9"/>
        <v>0.5515439104038771</v>
      </c>
      <c r="E39" s="22">
        <f t="shared" si="9"/>
        <v>0.5552856773492085</v>
      </c>
      <c r="F39" s="22">
        <f t="shared" si="9"/>
        <v>0.5582652124173577</v>
      </c>
      <c r="G39" s="22">
        <f t="shared" si="9"/>
        <v>0.5653958863581712</v>
      </c>
      <c r="H39" s="22">
        <f t="shared" si="9"/>
        <v>0.5773199752487956</v>
      </c>
      <c r="I39" s="22">
        <f t="shared" si="9"/>
        <v>0.5838405227515049</v>
      </c>
      <c r="J39" s="22">
        <f t="shared" si="9"/>
        <v>0.5878256434114182</v>
      </c>
      <c r="K39" s="22">
        <f t="shared" si="9"/>
        <v>0.5958093107187161</v>
      </c>
      <c r="L39" s="22">
        <f t="shared" si="9"/>
        <v>0.6029853419276912</v>
      </c>
      <c r="M39" s="22">
        <f t="shared" si="9"/>
        <v>0.601849420345763</v>
      </c>
      <c r="N39" s="22">
        <f t="shared" si="9"/>
        <v>0.614116343883236</v>
      </c>
      <c r="O39" s="22">
        <f t="shared" si="9"/>
        <v>0.600382112550384</v>
      </c>
      <c r="P39" s="22">
        <f t="shared" si="9"/>
        <v>0.5925339803601829</v>
      </c>
      <c r="Q39" s="22">
        <f t="shared" si="9"/>
        <v>0.5944960134077332</v>
      </c>
      <c r="R39" s="22">
        <f t="shared" si="9"/>
        <v>0.6033251621217094</v>
      </c>
      <c r="S39" s="22">
        <f t="shared" si="9"/>
        <v>0.6209834595496618</v>
      </c>
      <c r="T39" s="22">
        <f t="shared" si="9"/>
        <v>0.64354683959649</v>
      </c>
      <c r="U39" s="22">
        <f t="shared" si="9"/>
        <v>0.6533570048342413</v>
      </c>
      <c r="V39" s="22">
        <f t="shared" si="9"/>
        <v>0.6641481865957679</v>
      </c>
      <c r="W39" s="22">
        <f t="shared" si="9"/>
        <v>0.6847495335950458</v>
      </c>
      <c r="X39" s="22">
        <f t="shared" si="9"/>
        <v>0.6994647814516728</v>
      </c>
      <c r="Y39" s="22">
        <f t="shared" si="9"/>
        <v>0.7063318971180989</v>
      </c>
      <c r="Z39" s="22">
        <f t="shared" si="9"/>
        <v>0.708293930165649</v>
      </c>
      <c r="AA39" s="22">
        <f t="shared" si="9"/>
        <v>0.6994647814516728</v>
      </c>
      <c r="AB39" s="22">
        <f t="shared" si="9"/>
        <v>0.7131990127845248</v>
      </c>
      <c r="AC39" s="22">
        <f t="shared" si="9"/>
        <v>0.728895277164927</v>
      </c>
      <c r="AD39" s="22">
        <f t="shared" si="9"/>
        <v>0.7416484919740036</v>
      </c>
      <c r="AE39" s="22">
        <f t="shared" si="9"/>
        <v>0.7661739050683821</v>
      </c>
      <c r="AF39" s="22">
        <f t="shared" si="9"/>
        <v>0.7740220372585833</v>
      </c>
      <c r="AG39" s="22">
        <f t="shared" si="9"/>
        <v>0.7867752520676601</v>
      </c>
      <c r="AH39" s="22">
        <f t="shared" si="9"/>
        <v>0.7857942355438848</v>
      </c>
      <c r="AI39" s="22">
        <f t="shared" si="9"/>
        <v>0.7838322024963347</v>
      </c>
      <c r="AJ39" s="22">
        <f t="shared" si="9"/>
        <v>0.7808891529250092</v>
      </c>
      <c r="AK39" s="22">
        <f t="shared" si="9"/>
        <v>0.7769650868299087</v>
      </c>
      <c r="AL39" s="22">
        <f t="shared" si="9"/>
        <v>0.7818701694487844</v>
      </c>
      <c r="AM39" s="22">
        <f t="shared" si="7"/>
        <v>0.7995284668767368</v>
      </c>
      <c r="AN39" s="14">
        <v>0.8142437147333639</v>
      </c>
    </row>
    <row r="40" spans="2:40" ht="12.75">
      <c r="B40" s="19">
        <v>39</v>
      </c>
      <c r="C40" s="22">
        <f t="shared" si="9"/>
        <v>0.5495525054979642</v>
      </c>
      <c r="D40" s="22">
        <f t="shared" si="9"/>
        <v>0.554420619824981</v>
      </c>
      <c r="E40" s="22">
        <f t="shared" si="9"/>
        <v>0.5581819028523871</v>
      </c>
      <c r="F40" s="22">
        <f t="shared" si="9"/>
        <v>0.5611769783996158</v>
      </c>
      <c r="G40" s="22">
        <f t="shared" si="9"/>
        <v>0.5683448440789607</v>
      </c>
      <c r="H40" s="22">
        <f t="shared" si="9"/>
        <v>0.5803311259123458</v>
      </c>
      <c r="I40" s="22">
        <f t="shared" si="9"/>
        <v>0.5868856828929551</v>
      </c>
      <c r="J40" s="22">
        <f t="shared" si="9"/>
        <v>0.5908915889045518</v>
      </c>
      <c r="K40" s="22">
        <f t="shared" si="9"/>
        <v>0.5989168969416714</v>
      </c>
      <c r="L40" s="22">
        <f t="shared" si="9"/>
        <v>0.6061303564608781</v>
      </c>
      <c r="M40" s="22">
        <f t="shared" si="9"/>
        <v>0.6049885102077593</v>
      </c>
      <c r="N40" s="22">
        <f t="shared" si="9"/>
        <v>0.6173194148242407</v>
      </c>
      <c r="O40" s="22">
        <f t="shared" si="9"/>
        <v>0.6035135493169893</v>
      </c>
      <c r="P40" s="22">
        <f t="shared" si="9"/>
        <v>0.5956244833128457</v>
      </c>
      <c r="Q40" s="22">
        <f t="shared" si="9"/>
        <v>0.5975967498138816</v>
      </c>
      <c r="R40" s="22">
        <f t="shared" si="9"/>
        <v>0.6064719490685432</v>
      </c>
      <c r="S40" s="22">
        <f t="shared" si="9"/>
        <v>0.6242223475778663</v>
      </c>
      <c r="T40" s="22">
        <f t="shared" si="9"/>
        <v>0.6469034123397793</v>
      </c>
      <c r="U40" s="22">
        <f t="shared" si="9"/>
        <v>0.6567647448449588</v>
      </c>
      <c r="V40" s="22">
        <f t="shared" si="9"/>
        <v>0.6676122106006565</v>
      </c>
      <c r="W40" s="22">
        <f t="shared" si="9"/>
        <v>0.6883210088615335</v>
      </c>
      <c r="X40" s="22">
        <f t="shared" si="9"/>
        <v>0.7031130076193028</v>
      </c>
      <c r="Y40" s="22">
        <f t="shared" si="9"/>
        <v>0.7100159403729286</v>
      </c>
      <c r="Z40" s="22">
        <f t="shared" si="9"/>
        <v>0.7119882068739645</v>
      </c>
      <c r="AA40" s="22">
        <f t="shared" si="9"/>
        <v>0.7031130076193028</v>
      </c>
      <c r="AB40" s="22">
        <f t="shared" si="9"/>
        <v>0.7169188731265543</v>
      </c>
      <c r="AC40" s="22">
        <f t="shared" si="9"/>
        <v>0.7326970051348415</v>
      </c>
      <c r="AD40" s="22">
        <f t="shared" si="9"/>
        <v>0.7455167373915749</v>
      </c>
      <c r="AE40" s="22">
        <f t="shared" si="9"/>
        <v>0.7701700686545239</v>
      </c>
      <c r="AF40" s="22">
        <f t="shared" si="9"/>
        <v>0.7780591346586676</v>
      </c>
      <c r="AG40" s="22">
        <f t="shared" si="9"/>
        <v>0.790878866915401</v>
      </c>
      <c r="AH40" s="22">
        <f t="shared" si="9"/>
        <v>0.789892733664883</v>
      </c>
      <c r="AI40" s="22">
        <f t="shared" si="9"/>
        <v>0.7879204671638471</v>
      </c>
      <c r="AJ40" s="22">
        <f t="shared" si="9"/>
        <v>0.7849620674122932</v>
      </c>
      <c r="AK40" s="22">
        <f t="shared" si="9"/>
        <v>0.7810175344102215</v>
      </c>
      <c r="AL40" s="22">
        <f t="shared" si="9"/>
        <v>0.7859482006628112</v>
      </c>
      <c r="AM40" s="22">
        <f t="shared" si="7"/>
        <v>0.8036985991721344</v>
      </c>
      <c r="AN40" s="14">
        <v>0.8184905979299038</v>
      </c>
    </row>
    <row r="41" spans="2:40" ht="12.75">
      <c r="B41" s="19"/>
      <c r="AM41" s="18"/>
      <c r="AN41" s="14"/>
    </row>
    <row r="42" spans="2:40" ht="12.75">
      <c r="B42" s="20">
        <v>40</v>
      </c>
      <c r="C42" s="23">
        <f aca="true" t="shared" si="10" ref="C42:AL49">$AN42*(C$50/$AN$50)</f>
        <v>0.5285073743684775</v>
      </c>
      <c r="D42" s="23">
        <f t="shared" si="10"/>
        <v>0.5331890640984985</v>
      </c>
      <c r="E42" s="23">
        <f t="shared" si="10"/>
        <v>0.5368063086696427</v>
      </c>
      <c r="F42" s="23">
        <f t="shared" si="10"/>
        <v>0.5396866877010633</v>
      </c>
      <c r="G42" s="23">
        <f t="shared" si="10"/>
        <v>0.5465800597303361</v>
      </c>
      <c r="H42" s="23">
        <f t="shared" si="10"/>
        <v>0.5581073265098094</v>
      </c>
      <c r="I42" s="23">
        <f t="shared" si="10"/>
        <v>0.5644108765169766</v>
      </c>
      <c r="J42" s="23">
        <f t="shared" si="10"/>
        <v>0.5682633762271497</v>
      </c>
      <c r="K42" s="23">
        <f t="shared" si="10"/>
        <v>0.5759813548311286</v>
      </c>
      <c r="L42" s="23">
        <f t="shared" si="10"/>
        <v>0.5829185746826783</v>
      </c>
      <c r="M42" s="23">
        <f t="shared" si="10"/>
        <v>0.5818204554690801</v>
      </c>
      <c r="N42" s="23">
        <f t="shared" si="10"/>
        <v>0.593679147690926</v>
      </c>
      <c r="O42" s="23">
        <f t="shared" si="10"/>
        <v>0.5884253499237497</v>
      </c>
      <c r="P42" s="23">
        <f t="shared" si="10"/>
        <v>0.5842223117100087</v>
      </c>
      <c r="Q42" s="23">
        <f t="shared" si="10"/>
        <v>0.5821207926031381</v>
      </c>
      <c r="R42" s="23">
        <f t="shared" si="10"/>
        <v>0.5884253499237497</v>
      </c>
      <c r="S42" s="23">
        <f t="shared" si="10"/>
        <v>0.6125928196527608</v>
      </c>
      <c r="T42" s="23">
        <f t="shared" si="10"/>
        <v>0.616795857866502</v>
      </c>
      <c r="U42" s="23">
        <f t="shared" si="10"/>
        <v>0.6262526938474193</v>
      </c>
      <c r="V42" s="23">
        <f t="shared" si="10"/>
        <v>0.6304557320611603</v>
      </c>
      <c r="W42" s="23">
        <f t="shared" si="10"/>
        <v>0.6441156062558189</v>
      </c>
      <c r="X42" s="23">
        <f t="shared" si="10"/>
        <v>0.6630292782176538</v>
      </c>
      <c r="Y42" s="23">
        <f t="shared" si="10"/>
        <v>0.6714353546451358</v>
      </c>
      <c r="Z42" s="23">
        <f t="shared" si="10"/>
        <v>0.6777399119657475</v>
      </c>
      <c r="AA42" s="23">
        <f t="shared" si="10"/>
        <v>0.6787906715191826</v>
      </c>
      <c r="AB42" s="23">
        <f t="shared" si="10"/>
        <v>0.6977043434810175</v>
      </c>
      <c r="AC42" s="23">
        <f t="shared" si="10"/>
        <v>0.6966535839275821</v>
      </c>
      <c r="AD42" s="23">
        <f t="shared" si="10"/>
        <v>0.7187195345497229</v>
      </c>
      <c r="AE42" s="23">
        <f t="shared" si="10"/>
        <v>0.7365824469581224</v>
      </c>
      <c r="AF42" s="23">
        <f t="shared" si="10"/>
        <v>0.7491915615993456</v>
      </c>
      <c r="AG42" s="23">
        <f t="shared" si="10"/>
        <v>0.7618006762405688</v>
      </c>
      <c r="AH42" s="23">
        <f t="shared" si="10"/>
        <v>0.7775620695420978</v>
      </c>
      <c r="AI42" s="23">
        <f t="shared" si="10"/>
        <v>0.7786128290955331</v>
      </c>
      <c r="AJ42" s="23">
        <f t="shared" si="10"/>
        <v>0.7807143482024036</v>
      </c>
      <c r="AK42" s="23">
        <f t="shared" si="10"/>
        <v>0.7786128290955331</v>
      </c>
      <c r="AL42" s="23">
        <f t="shared" si="10"/>
        <v>0.7849173864161447</v>
      </c>
      <c r="AM42" s="23">
        <f>$AN42*(AM$50/$AN$50)</f>
        <v>0.801729539271109</v>
      </c>
      <c r="AN42" s="14">
        <v>0.8195924516795086</v>
      </c>
    </row>
    <row r="43" spans="2:40" ht="12.75">
      <c r="B43" s="19">
        <v>41</v>
      </c>
      <c r="C43" s="23">
        <f t="shared" si="10"/>
        <v>0.5089442112752623</v>
      </c>
      <c r="D43" s="23">
        <f t="shared" si="10"/>
        <v>0.5134526041617915</v>
      </c>
      <c r="E43" s="23">
        <f t="shared" si="10"/>
        <v>0.5169359532587658</v>
      </c>
      <c r="F43" s="23">
        <f t="shared" si="10"/>
        <v>0.5197097125389876</v>
      </c>
      <c r="G43" s="23">
        <f t="shared" si="10"/>
        <v>0.526347920368457</v>
      </c>
      <c r="H43" s="23">
        <f t="shared" si="10"/>
        <v>0.5374484952776508</v>
      </c>
      <c r="I43" s="23">
        <f t="shared" si="10"/>
        <v>0.5435187138634658</v>
      </c>
      <c r="J43" s="23">
        <f t="shared" si="10"/>
        <v>0.5472286099245665</v>
      </c>
      <c r="K43" s="23">
        <f t="shared" si="10"/>
        <v>0.5546609007945568</v>
      </c>
      <c r="L43" s="23">
        <f t="shared" si="10"/>
        <v>0.5613413333807792</v>
      </c>
      <c r="M43" s="23">
        <f t="shared" si="10"/>
        <v>0.5602838620111152</v>
      </c>
      <c r="N43" s="23">
        <f t="shared" si="10"/>
        <v>0.5717035943598175</v>
      </c>
      <c r="O43" s="23">
        <f t="shared" si="10"/>
        <v>0.5666442705159255</v>
      </c>
      <c r="P43" s="23">
        <f t="shared" si="10"/>
        <v>0.5625968114408118</v>
      </c>
      <c r="Q43" s="23">
        <f t="shared" si="10"/>
        <v>0.5605730819032548</v>
      </c>
      <c r="R43" s="23">
        <f t="shared" si="10"/>
        <v>0.5666442705159255</v>
      </c>
      <c r="S43" s="23">
        <f t="shared" si="10"/>
        <v>0.5899171601978295</v>
      </c>
      <c r="T43" s="23">
        <f t="shared" si="10"/>
        <v>0.5939646192729434</v>
      </c>
      <c r="U43" s="23">
        <f t="shared" si="10"/>
        <v>0.6030714021919492</v>
      </c>
      <c r="V43" s="23">
        <f t="shared" si="10"/>
        <v>0.607118861267063</v>
      </c>
      <c r="W43" s="23">
        <f t="shared" si="10"/>
        <v>0.6202731032611827</v>
      </c>
      <c r="X43" s="23">
        <f t="shared" si="10"/>
        <v>0.6384866690991946</v>
      </c>
      <c r="Y43" s="23">
        <f t="shared" si="10"/>
        <v>0.6465815872494222</v>
      </c>
      <c r="Z43" s="23">
        <f t="shared" si="10"/>
        <v>0.6526527758620927</v>
      </c>
      <c r="AA43" s="23">
        <f t="shared" si="10"/>
        <v>0.653664640630871</v>
      </c>
      <c r="AB43" s="23">
        <f t="shared" si="10"/>
        <v>0.6718782064688831</v>
      </c>
      <c r="AC43" s="23">
        <f t="shared" si="10"/>
        <v>0.6708663417001046</v>
      </c>
      <c r="AD43" s="23">
        <f t="shared" si="10"/>
        <v>0.6921155018444519</v>
      </c>
      <c r="AE43" s="23">
        <f t="shared" si="10"/>
        <v>0.7093172029136853</v>
      </c>
      <c r="AF43" s="23">
        <f t="shared" si="10"/>
        <v>0.7214595801390266</v>
      </c>
      <c r="AG43" s="23">
        <f t="shared" si="10"/>
        <v>0.7336019573643677</v>
      </c>
      <c r="AH43" s="23">
        <f t="shared" si="10"/>
        <v>0.7487799288960444</v>
      </c>
      <c r="AI43" s="23">
        <f t="shared" si="10"/>
        <v>0.7497917936648228</v>
      </c>
      <c r="AJ43" s="23">
        <f t="shared" si="10"/>
        <v>0.7518155232023797</v>
      </c>
      <c r="AK43" s="23">
        <f t="shared" si="10"/>
        <v>0.7497917936648228</v>
      </c>
      <c r="AL43" s="23">
        <f t="shared" si="10"/>
        <v>0.7558629822774935</v>
      </c>
      <c r="AM43" s="23">
        <f aca="true" t="shared" si="11" ref="AM43:AM57">$AN43*(AM$50/$AN$50)</f>
        <v>0.7720528185779485</v>
      </c>
      <c r="AN43" s="14">
        <v>0.789254519647182</v>
      </c>
    </row>
    <row r="44" spans="2:40" ht="12.75">
      <c r="B44" s="20">
        <v>42</v>
      </c>
      <c r="C44" s="23">
        <f t="shared" si="10"/>
        <v>0.5108960974817741</v>
      </c>
      <c r="D44" s="23">
        <f t="shared" si="10"/>
        <v>0.515421780809365</v>
      </c>
      <c r="E44" s="23">
        <f t="shared" si="10"/>
        <v>0.5189184891329582</v>
      </c>
      <c r="F44" s="23">
        <f t="shared" si="10"/>
        <v>0.5217028862441235</v>
      </c>
      <c r="G44" s="23">
        <f t="shared" si="10"/>
        <v>0.5283665527113205</v>
      </c>
      <c r="H44" s="23">
        <f t="shared" si="10"/>
        <v>0.5395097001826331</v>
      </c>
      <c r="I44" s="23">
        <f t="shared" si="10"/>
        <v>0.5456031990723905</v>
      </c>
      <c r="J44" s="23">
        <f t="shared" si="10"/>
        <v>0.5493273232056233</v>
      </c>
      <c r="K44" s="23">
        <f t="shared" si="10"/>
        <v>0.5567881181546669</v>
      </c>
      <c r="L44" s="23">
        <f t="shared" si="10"/>
        <v>0.5634941713176239</v>
      </c>
      <c r="M44" s="23">
        <f t="shared" si="10"/>
        <v>0.5624326443683217</v>
      </c>
      <c r="N44" s="23">
        <f t="shared" si="10"/>
        <v>0.5738961733013248</v>
      </c>
      <c r="O44" s="23">
        <f t="shared" si="10"/>
        <v>0.568817446103968</v>
      </c>
      <c r="P44" s="23">
        <f t="shared" si="10"/>
        <v>0.5647544643460826</v>
      </c>
      <c r="Q44" s="23">
        <f t="shared" si="10"/>
        <v>0.5627229734671397</v>
      </c>
      <c r="R44" s="23">
        <f t="shared" si="10"/>
        <v>0.568817446103968</v>
      </c>
      <c r="S44" s="23">
        <f t="shared" si="10"/>
        <v>0.5921795912118095</v>
      </c>
      <c r="T44" s="23">
        <f t="shared" si="10"/>
        <v>0.5962425729696952</v>
      </c>
      <c r="U44" s="23">
        <f t="shared" si="10"/>
        <v>0.6053842819249373</v>
      </c>
      <c r="V44" s="23">
        <f t="shared" si="10"/>
        <v>0.6094472636828229</v>
      </c>
      <c r="W44" s="23">
        <f t="shared" si="10"/>
        <v>0.6226519543959507</v>
      </c>
      <c r="X44" s="23">
        <f t="shared" si="10"/>
        <v>0.6409353723064354</v>
      </c>
      <c r="Y44" s="23">
        <f t="shared" si="10"/>
        <v>0.6490613358222064</v>
      </c>
      <c r="Z44" s="23">
        <f t="shared" si="10"/>
        <v>0.6551558084590345</v>
      </c>
      <c r="AA44" s="23">
        <f t="shared" si="10"/>
        <v>0.6561715538985059</v>
      </c>
      <c r="AB44" s="23">
        <f t="shared" si="10"/>
        <v>0.6744549718089906</v>
      </c>
      <c r="AC44" s="23">
        <f t="shared" si="10"/>
        <v>0.6734392263695191</v>
      </c>
      <c r="AD44" s="23">
        <f t="shared" si="10"/>
        <v>0.694769880598418</v>
      </c>
      <c r="AE44" s="23">
        <f t="shared" si="10"/>
        <v>0.7120375530694314</v>
      </c>
      <c r="AF44" s="23">
        <f t="shared" si="10"/>
        <v>0.7242264983430878</v>
      </c>
      <c r="AG44" s="23">
        <f t="shared" si="10"/>
        <v>0.7364154436167443</v>
      </c>
      <c r="AH44" s="23">
        <f t="shared" si="10"/>
        <v>0.7516516252088149</v>
      </c>
      <c r="AI44" s="23">
        <f t="shared" si="10"/>
        <v>0.7526673706482863</v>
      </c>
      <c r="AJ44" s="23">
        <f t="shared" si="10"/>
        <v>0.754698861527229</v>
      </c>
      <c r="AK44" s="23">
        <f t="shared" si="10"/>
        <v>0.7526673706482863</v>
      </c>
      <c r="AL44" s="23">
        <f t="shared" si="10"/>
        <v>0.7587618432851144</v>
      </c>
      <c r="AM44" s="23">
        <f t="shared" si="11"/>
        <v>0.7750137703166564</v>
      </c>
      <c r="AN44" s="14">
        <v>0.7922814427876698</v>
      </c>
    </row>
    <row r="45" spans="2:40" ht="12.75">
      <c r="B45" s="19">
        <v>43</v>
      </c>
      <c r="C45" s="23">
        <f t="shared" si="10"/>
        <v>0.5224182529819963</v>
      </c>
      <c r="D45" s="23">
        <f t="shared" si="10"/>
        <v>0.5270460032999249</v>
      </c>
      <c r="E45" s="23">
        <f t="shared" si="10"/>
        <v>0.530621572310147</v>
      </c>
      <c r="F45" s="23">
        <f t="shared" si="10"/>
        <v>0.5334687654705429</v>
      </c>
      <c r="G45" s="23">
        <f t="shared" si="10"/>
        <v>0.5402827165095248</v>
      </c>
      <c r="H45" s="23">
        <f t="shared" si="10"/>
        <v>0.5516771735495721</v>
      </c>
      <c r="I45" s="23">
        <f t="shared" si="10"/>
        <v>0.5579080981156936</v>
      </c>
      <c r="J45" s="23">
        <f t="shared" si="10"/>
        <v>0.561716211806836</v>
      </c>
      <c r="K45" s="23">
        <f t="shared" si="10"/>
        <v>0.5693452688349635</v>
      </c>
      <c r="L45" s="23">
        <f t="shared" si="10"/>
        <v>0.5762025625098703</v>
      </c>
      <c r="M45" s="23">
        <f t="shared" si="10"/>
        <v>0.5751170951182007</v>
      </c>
      <c r="N45" s="23">
        <f t="shared" si="10"/>
        <v>0.586839159130251</v>
      </c>
      <c r="O45" s="23">
        <f t="shared" si="10"/>
        <v>0.5816458922352932</v>
      </c>
      <c r="P45" s="23">
        <f t="shared" si="10"/>
        <v>0.5774912787193268</v>
      </c>
      <c r="Q45" s="23">
        <f t="shared" si="10"/>
        <v>0.5754139719613435</v>
      </c>
      <c r="R45" s="23">
        <f t="shared" si="10"/>
        <v>0.5816458922352932</v>
      </c>
      <c r="S45" s="23">
        <f t="shared" si="10"/>
        <v>0.6055349199520997</v>
      </c>
      <c r="T45" s="23">
        <f t="shared" si="10"/>
        <v>0.6096895334680663</v>
      </c>
      <c r="U45" s="23">
        <f t="shared" si="10"/>
        <v>0.6190374138789905</v>
      </c>
      <c r="V45" s="23">
        <f t="shared" si="10"/>
        <v>0.6231920273949568</v>
      </c>
      <c r="W45" s="23">
        <f t="shared" si="10"/>
        <v>0.6366945213218477</v>
      </c>
      <c r="X45" s="23">
        <f t="shared" si="10"/>
        <v>0.6553902821436963</v>
      </c>
      <c r="Y45" s="23">
        <f t="shared" si="10"/>
        <v>0.6636995091756291</v>
      </c>
      <c r="Z45" s="23">
        <f t="shared" si="10"/>
        <v>0.6699314294495786</v>
      </c>
      <c r="AA45" s="23">
        <f t="shared" si="10"/>
        <v>0.6709700828285702</v>
      </c>
      <c r="AB45" s="23">
        <f t="shared" si="10"/>
        <v>0.6896658436504189</v>
      </c>
      <c r="AC45" s="23">
        <f t="shared" si="10"/>
        <v>0.6886271902714273</v>
      </c>
      <c r="AD45" s="23">
        <f t="shared" si="10"/>
        <v>0.7104389112302509</v>
      </c>
      <c r="AE45" s="23">
        <f t="shared" si="10"/>
        <v>0.7280960186731079</v>
      </c>
      <c r="AF45" s="23">
        <f t="shared" si="10"/>
        <v>0.7405598592210071</v>
      </c>
      <c r="AG45" s="23">
        <f t="shared" si="10"/>
        <v>0.7530236997689063</v>
      </c>
      <c r="AH45" s="23">
        <f t="shared" si="10"/>
        <v>0.7686035004537801</v>
      </c>
      <c r="AI45" s="23">
        <f t="shared" si="10"/>
        <v>0.7696421538327718</v>
      </c>
      <c r="AJ45" s="23">
        <f t="shared" si="10"/>
        <v>0.7717194605907549</v>
      </c>
      <c r="AK45" s="23">
        <f t="shared" si="10"/>
        <v>0.7696421538327718</v>
      </c>
      <c r="AL45" s="23">
        <f t="shared" si="10"/>
        <v>0.7758740741067213</v>
      </c>
      <c r="AM45" s="23">
        <f t="shared" si="11"/>
        <v>0.7924925281705869</v>
      </c>
      <c r="AN45" s="14">
        <v>0.810149635613444</v>
      </c>
    </row>
    <row r="46" spans="2:40" ht="12.75">
      <c r="B46" s="20">
        <v>44</v>
      </c>
      <c r="C46" s="23">
        <f t="shared" si="10"/>
        <v>0.5267727163918441</v>
      </c>
      <c r="D46" s="23">
        <f t="shared" si="10"/>
        <v>0.5314390399589161</v>
      </c>
      <c r="E46" s="23">
        <f t="shared" si="10"/>
        <v>0.5350444120710312</v>
      </c>
      <c r="F46" s="23">
        <f t="shared" si="10"/>
        <v>0.5379153371710501</v>
      </c>
      <c r="G46" s="23">
        <f t="shared" si="10"/>
        <v>0.544786083891091</v>
      </c>
      <c r="H46" s="23">
        <f t="shared" si="10"/>
        <v>0.5562755160702586</v>
      </c>
      <c r="I46" s="23">
        <f t="shared" si="10"/>
        <v>0.5625583766720715</v>
      </c>
      <c r="J46" s="23">
        <f t="shared" si="10"/>
        <v>0.5663982317727722</v>
      </c>
      <c r="K46" s="23">
        <f t="shared" si="10"/>
        <v>0.5740908785577488</v>
      </c>
      <c r="L46" s="23">
        <f t="shared" si="10"/>
        <v>0.5810053291834848</v>
      </c>
      <c r="M46" s="23">
        <f t="shared" si="10"/>
        <v>0.5799108141982201</v>
      </c>
      <c r="N46" s="23">
        <f t="shared" si="10"/>
        <v>0.5917305840207718</v>
      </c>
      <c r="O46" s="23">
        <f t="shared" si="10"/>
        <v>0.5864940301798801</v>
      </c>
      <c r="P46" s="23">
        <f t="shared" si="10"/>
        <v>0.5823047871071667</v>
      </c>
      <c r="Q46" s="23">
        <f t="shared" si="10"/>
        <v>0.58021016557081</v>
      </c>
      <c r="R46" s="23">
        <f t="shared" si="10"/>
        <v>0.5864940301798801</v>
      </c>
      <c r="S46" s="23">
        <f t="shared" si="10"/>
        <v>0.6105821778479823</v>
      </c>
      <c r="T46" s="23">
        <f t="shared" si="10"/>
        <v>0.6147714209206959</v>
      </c>
      <c r="U46" s="23">
        <f t="shared" si="10"/>
        <v>0.6241972178343009</v>
      </c>
      <c r="V46" s="23">
        <f t="shared" si="10"/>
        <v>0.6283864609070143</v>
      </c>
      <c r="W46" s="23">
        <f t="shared" si="10"/>
        <v>0.6420015008933331</v>
      </c>
      <c r="X46" s="23">
        <f t="shared" si="10"/>
        <v>0.6608530947205435</v>
      </c>
      <c r="Y46" s="23">
        <f t="shared" si="10"/>
        <v>0.6692315808659703</v>
      </c>
      <c r="Z46" s="23">
        <f t="shared" si="10"/>
        <v>0.6755154454750405</v>
      </c>
      <c r="AA46" s="23">
        <f t="shared" si="10"/>
        <v>0.6765627562432187</v>
      </c>
      <c r="AB46" s="23">
        <f t="shared" si="10"/>
        <v>0.6954143500704293</v>
      </c>
      <c r="AC46" s="23">
        <f t="shared" si="10"/>
        <v>0.6943670393022509</v>
      </c>
      <c r="AD46" s="23">
        <f t="shared" si="10"/>
        <v>0.7163605654339965</v>
      </c>
      <c r="AE46" s="23">
        <f t="shared" si="10"/>
        <v>0.7341648484930284</v>
      </c>
      <c r="AF46" s="23">
        <f t="shared" si="10"/>
        <v>0.7467325777111689</v>
      </c>
      <c r="AG46" s="23">
        <f t="shared" si="10"/>
        <v>0.759300306929309</v>
      </c>
      <c r="AH46" s="23">
        <f t="shared" si="10"/>
        <v>0.7750099684519844</v>
      </c>
      <c r="AI46" s="23">
        <f t="shared" si="10"/>
        <v>0.7760572792201628</v>
      </c>
      <c r="AJ46" s="23">
        <f t="shared" si="10"/>
        <v>0.7781519007565195</v>
      </c>
      <c r="AK46" s="23">
        <f t="shared" si="10"/>
        <v>0.7760572792201628</v>
      </c>
      <c r="AL46" s="23">
        <f t="shared" si="10"/>
        <v>0.7823411438292329</v>
      </c>
      <c r="AM46" s="23">
        <f t="shared" si="11"/>
        <v>0.7990981161200866</v>
      </c>
      <c r="AN46" s="14">
        <v>0.8169023991791188</v>
      </c>
    </row>
    <row r="47" spans="2:40" ht="12.75">
      <c r="B47" s="19">
        <v>45</v>
      </c>
      <c r="C47" s="23">
        <f t="shared" si="10"/>
        <v>0.5071660337858084</v>
      </c>
      <c r="D47" s="23">
        <f t="shared" si="10"/>
        <v>0.5116586749994295</v>
      </c>
      <c r="E47" s="23">
        <f t="shared" si="10"/>
        <v>0.5151298537782925</v>
      </c>
      <c r="F47" s="23">
        <f t="shared" si="10"/>
        <v>0.5178939219446279</v>
      </c>
      <c r="G47" s="23">
        <f t="shared" si="10"/>
        <v>0.524508936835714</v>
      </c>
      <c r="H47" s="23">
        <f t="shared" si="10"/>
        <v>0.5355707279411308</v>
      </c>
      <c r="I47" s="23">
        <f t="shared" si="10"/>
        <v>0.5416197380608582</v>
      </c>
      <c r="J47" s="23">
        <f t="shared" si="10"/>
        <v>0.5453166722815097</v>
      </c>
      <c r="K47" s="23">
        <f t="shared" si="10"/>
        <v>0.552722995801784</v>
      </c>
      <c r="L47" s="23">
        <f t="shared" si="10"/>
        <v>0.559380087922428</v>
      </c>
      <c r="M47" s="23">
        <f t="shared" si="10"/>
        <v>0.5583263112048371</v>
      </c>
      <c r="N47" s="23">
        <f t="shared" si="10"/>
        <v>0.5697061446598136</v>
      </c>
      <c r="O47" s="23">
        <f t="shared" si="10"/>
        <v>0.5646644973619392</v>
      </c>
      <c r="P47" s="23">
        <f t="shared" si="10"/>
        <v>0.5606311795236397</v>
      </c>
      <c r="Q47" s="23">
        <f t="shared" si="10"/>
        <v>0.5586145206044898</v>
      </c>
      <c r="R47" s="23">
        <f t="shared" si="10"/>
        <v>0.5646644973619392</v>
      </c>
      <c r="S47" s="23">
        <f t="shared" si="10"/>
        <v>0.5878560749321616</v>
      </c>
      <c r="T47" s="23">
        <f t="shared" si="10"/>
        <v>0.5918893927704614</v>
      </c>
      <c r="U47" s="23">
        <f t="shared" si="10"/>
        <v>0.6009643579066353</v>
      </c>
      <c r="V47" s="23">
        <f t="shared" si="10"/>
        <v>0.6049976757449349</v>
      </c>
      <c r="W47" s="23">
        <f t="shared" si="10"/>
        <v>0.6181059587194084</v>
      </c>
      <c r="X47" s="23">
        <f t="shared" si="10"/>
        <v>0.6362558889917566</v>
      </c>
      <c r="Y47" s="23">
        <f t="shared" si="10"/>
        <v>0.6443225246683556</v>
      </c>
      <c r="Z47" s="23">
        <f t="shared" si="10"/>
        <v>0.6503725014258049</v>
      </c>
      <c r="AA47" s="23">
        <f t="shared" si="10"/>
        <v>0.6513808308853798</v>
      </c>
      <c r="AB47" s="23">
        <f t="shared" si="10"/>
        <v>0.6695307611577279</v>
      </c>
      <c r="AC47" s="23">
        <f t="shared" si="10"/>
        <v>0.668522431698153</v>
      </c>
      <c r="AD47" s="23">
        <f t="shared" si="10"/>
        <v>0.6896973503492257</v>
      </c>
      <c r="AE47" s="23">
        <f t="shared" si="10"/>
        <v>0.7068389511619989</v>
      </c>
      <c r="AF47" s="23">
        <f t="shared" si="10"/>
        <v>0.7189389046768976</v>
      </c>
      <c r="AG47" s="23">
        <f t="shared" si="10"/>
        <v>0.7310388581917963</v>
      </c>
      <c r="AH47" s="23">
        <f t="shared" si="10"/>
        <v>0.7461638000854197</v>
      </c>
      <c r="AI47" s="23">
        <f t="shared" si="10"/>
        <v>0.7471721295449946</v>
      </c>
      <c r="AJ47" s="23">
        <f t="shared" si="10"/>
        <v>0.7491887884641444</v>
      </c>
      <c r="AK47" s="23">
        <f t="shared" si="10"/>
        <v>0.7471721295449946</v>
      </c>
      <c r="AL47" s="23">
        <f t="shared" si="10"/>
        <v>0.7532221063024439</v>
      </c>
      <c r="AM47" s="23">
        <f t="shared" si="11"/>
        <v>0.7693553776556422</v>
      </c>
      <c r="AN47" s="14">
        <v>0.7864969784684154</v>
      </c>
    </row>
    <row r="48" spans="2:40" ht="12.75">
      <c r="B48" s="20">
        <v>46</v>
      </c>
      <c r="C48" s="23">
        <f t="shared" si="10"/>
        <v>0.5171211984526803</v>
      </c>
      <c r="D48" s="23">
        <f t="shared" si="10"/>
        <v>0.521702025743624</v>
      </c>
      <c r="E48" s="23">
        <f t="shared" si="10"/>
        <v>0.5252413403084618</v>
      </c>
      <c r="F48" s="23">
        <f t="shared" si="10"/>
        <v>0.528059664382948</v>
      </c>
      <c r="G48" s="23">
        <f t="shared" si="10"/>
        <v>0.5348045254351089</v>
      </c>
      <c r="H48" s="23">
        <f t="shared" si="10"/>
        <v>0.5460834484946177</v>
      </c>
      <c r="I48" s="23">
        <f t="shared" si="10"/>
        <v>0.5522511946648726</v>
      </c>
      <c r="J48" s="23">
        <f t="shared" si="10"/>
        <v>0.5560206960262185</v>
      </c>
      <c r="K48" s="23">
        <f t="shared" si="10"/>
        <v>0.5635723983086904</v>
      </c>
      <c r="L48" s="23">
        <f t="shared" si="10"/>
        <v>0.570360162524563</v>
      </c>
      <c r="M48" s="23">
        <f t="shared" si="10"/>
        <v>0.5692857012184017</v>
      </c>
      <c r="N48" s="23">
        <f t="shared" si="10"/>
        <v>0.5808889094823737</v>
      </c>
      <c r="O48" s="23">
        <f t="shared" si="10"/>
        <v>0.5757482996639457</v>
      </c>
      <c r="P48" s="23">
        <f t="shared" si="10"/>
        <v>0.5716358118092032</v>
      </c>
      <c r="Q48" s="23">
        <f t="shared" si="10"/>
        <v>0.569579567881832</v>
      </c>
      <c r="R48" s="23">
        <f t="shared" si="10"/>
        <v>0.5757482996639457</v>
      </c>
      <c r="S48" s="23">
        <f t="shared" si="10"/>
        <v>0.5993951048287148</v>
      </c>
      <c r="T48" s="23">
        <f t="shared" si="10"/>
        <v>0.6035075926834574</v>
      </c>
      <c r="U48" s="23">
        <f t="shared" si="10"/>
        <v>0.6127606903566278</v>
      </c>
      <c r="V48" s="23">
        <f t="shared" si="10"/>
        <v>0.6168731782113703</v>
      </c>
      <c r="W48" s="23">
        <f t="shared" si="10"/>
        <v>0.6302387637392833</v>
      </c>
      <c r="X48" s="23">
        <f t="shared" si="10"/>
        <v>0.6487449590856245</v>
      </c>
      <c r="Y48" s="23">
        <f t="shared" si="10"/>
        <v>0.6569699347951095</v>
      </c>
      <c r="Z48" s="23">
        <f t="shared" si="10"/>
        <v>0.6631386665772231</v>
      </c>
      <c r="AA48" s="23">
        <f t="shared" si="10"/>
        <v>0.6641667885409086</v>
      </c>
      <c r="AB48" s="23">
        <f t="shared" si="10"/>
        <v>0.6826729838872498</v>
      </c>
      <c r="AC48" s="23">
        <f t="shared" si="10"/>
        <v>0.6816448619235641</v>
      </c>
      <c r="AD48" s="23">
        <f t="shared" si="10"/>
        <v>0.7032354231609622</v>
      </c>
      <c r="AE48" s="23">
        <f t="shared" si="10"/>
        <v>0.7207134965436176</v>
      </c>
      <c r="AF48" s="23">
        <f t="shared" si="10"/>
        <v>0.7330509601078451</v>
      </c>
      <c r="AG48" s="23">
        <f t="shared" si="10"/>
        <v>0.7453884236720725</v>
      </c>
      <c r="AH48" s="23">
        <f t="shared" si="10"/>
        <v>0.7608102531273567</v>
      </c>
      <c r="AI48" s="23">
        <f t="shared" si="10"/>
        <v>0.7618383750910424</v>
      </c>
      <c r="AJ48" s="23">
        <f t="shared" si="10"/>
        <v>0.7638946190184136</v>
      </c>
      <c r="AK48" s="23">
        <f t="shared" si="10"/>
        <v>0.7618383750910424</v>
      </c>
      <c r="AL48" s="23">
        <f t="shared" si="10"/>
        <v>0.7680071068731561</v>
      </c>
      <c r="AM48" s="23">
        <f t="shared" si="11"/>
        <v>0.784457058292126</v>
      </c>
      <c r="AN48" s="14">
        <v>0.8019351316747815</v>
      </c>
    </row>
    <row r="49" spans="2:40" ht="12.75">
      <c r="B49" s="19">
        <v>47</v>
      </c>
      <c r="C49" s="23">
        <f t="shared" si="10"/>
        <v>0.5214199682405812</v>
      </c>
      <c r="D49" s="23">
        <f t="shared" si="10"/>
        <v>0.5260388754285023</v>
      </c>
      <c r="E49" s="23">
        <f t="shared" si="10"/>
        <v>0.5296076119133207</v>
      </c>
      <c r="F49" s="23">
        <f aca="true" t="shared" si="12" ref="F49:AL49">$AN49*(F$50/$AN$50)</f>
        <v>0.5324493643957319</v>
      </c>
      <c r="G49" s="23">
        <f t="shared" si="12"/>
        <v>0.5392502947117352</v>
      </c>
      <c r="H49" s="23">
        <f t="shared" si="12"/>
        <v>0.5506229781775729</v>
      </c>
      <c r="I49" s="23">
        <f t="shared" si="12"/>
        <v>0.5568419961212061</v>
      </c>
      <c r="J49" s="23">
        <f t="shared" si="12"/>
        <v>0.5606428329192273</v>
      </c>
      <c r="K49" s="23">
        <f t="shared" si="12"/>
        <v>0.5682573116450481</v>
      </c>
      <c r="L49" s="23">
        <f t="shared" si="12"/>
        <v>0.5751015017738902</v>
      </c>
      <c r="M49" s="23">
        <f t="shared" si="12"/>
        <v>0.5740181085929286</v>
      </c>
      <c r="N49" s="23">
        <f t="shared" si="12"/>
        <v>0.5857177730093017</v>
      </c>
      <c r="O49" s="23">
        <f t="shared" si="12"/>
        <v>0.5805344298853258</v>
      </c>
      <c r="P49" s="23">
        <f t="shared" si="12"/>
        <v>0.5763877553861448</v>
      </c>
      <c r="Q49" s="23">
        <f t="shared" si="12"/>
        <v>0.5743144181365544</v>
      </c>
      <c r="R49" s="23">
        <f t="shared" si="12"/>
        <v>0.5805344298853258</v>
      </c>
      <c r="S49" s="23">
        <f t="shared" si="12"/>
        <v>0.6043778082556158</v>
      </c>
      <c r="T49" s="23">
        <f t="shared" si="12"/>
        <v>0.6085244827547969</v>
      </c>
      <c r="U49" s="23">
        <f t="shared" si="12"/>
        <v>0.6178545003779538</v>
      </c>
      <c r="V49" s="23">
        <f t="shared" si="12"/>
        <v>0.6220011748771347</v>
      </c>
      <c r="W49" s="23">
        <f t="shared" si="12"/>
        <v>0.6354778669994726</v>
      </c>
      <c r="X49" s="23">
        <f t="shared" si="12"/>
        <v>0.6541379022457867</v>
      </c>
      <c r="Y49" s="23">
        <f t="shared" si="12"/>
        <v>0.6624312512441485</v>
      </c>
      <c r="Z49" s="23">
        <f t="shared" si="12"/>
        <v>0.6686512629929198</v>
      </c>
      <c r="AA49" s="23">
        <f t="shared" si="12"/>
        <v>0.6696879316177149</v>
      </c>
      <c r="AB49" s="23">
        <f t="shared" si="12"/>
        <v>0.6883479668640291</v>
      </c>
      <c r="AC49" s="23">
        <f t="shared" si="12"/>
        <v>0.6873112982392338</v>
      </c>
      <c r="AD49" s="23">
        <f t="shared" si="12"/>
        <v>0.7090813393599336</v>
      </c>
      <c r="AE49" s="23">
        <f t="shared" si="12"/>
        <v>0.7267047059814523</v>
      </c>
      <c r="AF49" s="23">
        <f t="shared" si="12"/>
        <v>0.739144729478995</v>
      </c>
      <c r="AG49" s="23">
        <f t="shared" si="12"/>
        <v>0.7515847529765377</v>
      </c>
      <c r="AH49" s="23">
        <f t="shared" si="12"/>
        <v>0.7671347823484661</v>
      </c>
      <c r="AI49" s="23">
        <f t="shared" si="12"/>
        <v>0.7681714509732613</v>
      </c>
      <c r="AJ49" s="23">
        <f t="shared" si="12"/>
        <v>0.7702447882228518</v>
      </c>
      <c r="AK49" s="23">
        <f t="shared" si="12"/>
        <v>0.7681714509732613</v>
      </c>
      <c r="AL49" s="23">
        <f t="shared" si="12"/>
        <v>0.7743914627220326</v>
      </c>
      <c r="AM49" s="23">
        <f t="shared" si="11"/>
        <v>0.7909781607187563</v>
      </c>
      <c r="AN49" s="14">
        <v>0.8086015273402751</v>
      </c>
    </row>
    <row r="50" spans="2:40" ht="12.75">
      <c r="B50" s="20">
        <v>48</v>
      </c>
      <c r="C50" s="14">
        <f aca="true" t="shared" si="13" ref="C50:AM50">C11</f>
        <v>0.502976511268081</v>
      </c>
      <c r="D50" s="14">
        <f t="shared" si="13"/>
        <v>0.5074320403324755</v>
      </c>
      <c r="E50" s="14">
        <f t="shared" si="13"/>
        <v>0.5108745449086349</v>
      </c>
      <c r="F50" s="14">
        <f t="shared" si="13"/>
        <v>0.5136157800675291</v>
      </c>
      <c r="G50" s="14">
        <f t="shared" si="13"/>
        <v>0.5201761506173244</v>
      </c>
      <c r="H50" s="14">
        <f t="shared" si="13"/>
        <v>0.5311465641070585</v>
      </c>
      <c r="I50" s="14">
        <f t="shared" si="13"/>
        <v>0.5371456054543952</v>
      </c>
      <c r="J50" s="14">
        <f t="shared" si="13"/>
        <v>0.5408120005850205</v>
      </c>
      <c r="K50" s="14">
        <f t="shared" si="13"/>
        <v>0.5481571430381597</v>
      </c>
      <c r="L50" s="14">
        <f t="shared" si="13"/>
        <v>0.5547592432321286</v>
      </c>
      <c r="M50" s="14">
        <f t="shared" si="13"/>
        <v>0.5537141713981318</v>
      </c>
      <c r="N50" s="14">
        <f t="shared" si="13"/>
        <v>0.565</v>
      </c>
      <c r="O50" s="14">
        <f t="shared" si="13"/>
        <v>0.56</v>
      </c>
      <c r="P50" s="14">
        <f t="shared" si="13"/>
        <v>0.556</v>
      </c>
      <c r="Q50" s="14">
        <f t="shared" si="13"/>
        <v>0.5539999999999999</v>
      </c>
      <c r="R50" s="14">
        <f t="shared" si="13"/>
        <v>0.56</v>
      </c>
      <c r="S50" s="14">
        <f t="shared" si="13"/>
        <v>0.583</v>
      </c>
      <c r="T50" s="14">
        <f t="shared" si="13"/>
        <v>0.5870000000000001</v>
      </c>
      <c r="U50" s="14">
        <f t="shared" si="13"/>
        <v>0.596</v>
      </c>
      <c r="V50" s="14">
        <f t="shared" si="13"/>
        <v>0.6</v>
      </c>
      <c r="W50" s="14">
        <f t="shared" si="13"/>
        <v>0.613</v>
      </c>
      <c r="X50" s="14">
        <f t="shared" si="13"/>
        <v>0.631</v>
      </c>
      <c r="Y50" s="14">
        <f t="shared" si="13"/>
        <v>0.639</v>
      </c>
      <c r="Z50" s="14">
        <f t="shared" si="13"/>
        <v>0.645</v>
      </c>
      <c r="AA50" s="14">
        <f t="shared" si="13"/>
        <v>0.6459999999999999</v>
      </c>
      <c r="AB50" s="14">
        <f t="shared" si="13"/>
        <v>0.664</v>
      </c>
      <c r="AC50" s="14">
        <f t="shared" si="13"/>
        <v>0.6629999999999999</v>
      </c>
      <c r="AD50" s="14">
        <f t="shared" si="13"/>
        <v>0.684</v>
      </c>
      <c r="AE50" s="14">
        <f t="shared" si="13"/>
        <v>0.701</v>
      </c>
      <c r="AF50" s="14">
        <f t="shared" si="13"/>
        <v>0.713</v>
      </c>
      <c r="AG50" s="14">
        <f t="shared" si="13"/>
        <v>0.725</v>
      </c>
      <c r="AH50" s="14">
        <f t="shared" si="13"/>
        <v>0.74</v>
      </c>
      <c r="AI50" s="14">
        <f t="shared" si="13"/>
        <v>0.741</v>
      </c>
      <c r="AJ50" s="14">
        <f t="shared" si="13"/>
        <v>0.743</v>
      </c>
      <c r="AK50" s="14">
        <f t="shared" si="13"/>
        <v>0.741</v>
      </c>
      <c r="AL50" s="14">
        <f t="shared" si="13"/>
        <v>0.747</v>
      </c>
      <c r="AM50" s="14">
        <f t="shared" si="13"/>
        <v>0.763</v>
      </c>
      <c r="AN50" s="14">
        <f>AN11</f>
        <v>0.78</v>
      </c>
    </row>
    <row r="51" spans="2:40" ht="12.75">
      <c r="B51" s="19">
        <v>49</v>
      </c>
      <c r="C51" s="23">
        <f aca="true" t="shared" si="14" ref="C51:AL57">$AN51*(C$50/$AN$50)</f>
        <v>0.4942526948864629</v>
      </c>
      <c r="D51" s="23">
        <f t="shared" si="14"/>
        <v>0.49863094555600207</v>
      </c>
      <c r="E51" s="23">
        <f t="shared" si="14"/>
        <v>0.5020137420202666</v>
      </c>
      <c r="F51" s="23">
        <f t="shared" si="14"/>
        <v>0.5047074321514123</v>
      </c>
      <c r="G51" s="23">
        <f t="shared" si="14"/>
        <v>0.5111540171331153</v>
      </c>
      <c r="H51" s="23">
        <f t="shared" si="14"/>
        <v>0.5219341555885867</v>
      </c>
      <c r="I51" s="23">
        <f t="shared" si="14"/>
        <v>0.5278291472755368</v>
      </c>
      <c r="J51" s="23">
        <f t="shared" si="14"/>
        <v>0.5314319510511276</v>
      </c>
      <c r="K51" s="23">
        <f t="shared" si="14"/>
        <v>0.5386496965530723</v>
      </c>
      <c r="L51" s="23">
        <f t="shared" si="14"/>
        <v>0.5451372874040898</v>
      </c>
      <c r="M51" s="23">
        <f t="shared" si="14"/>
        <v>0.5441103416944372</v>
      </c>
      <c r="N51" s="23">
        <f t="shared" si="14"/>
        <v>0.5552004245820792</v>
      </c>
      <c r="O51" s="23">
        <f t="shared" si="14"/>
        <v>0.5502871464884326</v>
      </c>
      <c r="P51" s="23">
        <f t="shared" si="14"/>
        <v>0.5463565240135152</v>
      </c>
      <c r="Q51" s="23">
        <f t="shared" si="14"/>
        <v>0.5443912127760565</v>
      </c>
      <c r="R51" s="23">
        <f t="shared" si="14"/>
        <v>0.5502871464884326</v>
      </c>
      <c r="S51" s="23">
        <f t="shared" si="14"/>
        <v>0.5728882257192074</v>
      </c>
      <c r="T51" s="23">
        <f t="shared" si="14"/>
        <v>0.576818848194125</v>
      </c>
      <c r="U51" s="23">
        <f t="shared" si="14"/>
        <v>0.585662748762689</v>
      </c>
      <c r="V51" s="23">
        <f t="shared" si="14"/>
        <v>0.5895933712376062</v>
      </c>
      <c r="W51" s="23">
        <f t="shared" si="14"/>
        <v>0.6023678942810878</v>
      </c>
      <c r="X51" s="23">
        <f t="shared" si="14"/>
        <v>0.620055695418216</v>
      </c>
      <c r="Y51" s="23">
        <f t="shared" si="14"/>
        <v>0.6279169403680508</v>
      </c>
      <c r="Z51" s="23">
        <f t="shared" si="14"/>
        <v>0.6338128740804267</v>
      </c>
      <c r="AA51" s="23">
        <f t="shared" si="14"/>
        <v>0.6347955296991561</v>
      </c>
      <c r="AB51" s="23">
        <f t="shared" si="14"/>
        <v>0.6524833308362843</v>
      </c>
      <c r="AC51" s="23">
        <f t="shared" si="14"/>
        <v>0.651500675217555</v>
      </c>
      <c r="AD51" s="23">
        <f t="shared" si="14"/>
        <v>0.6721364432108712</v>
      </c>
      <c r="AE51" s="23">
        <f t="shared" si="14"/>
        <v>0.68884158872927</v>
      </c>
      <c r="AF51" s="23">
        <f t="shared" si="14"/>
        <v>0.7006334561540222</v>
      </c>
      <c r="AG51" s="23">
        <f t="shared" si="14"/>
        <v>0.7124253235787743</v>
      </c>
      <c r="AH51" s="23">
        <f t="shared" si="14"/>
        <v>0.7271651578597145</v>
      </c>
      <c r="AI51" s="23">
        <f t="shared" si="14"/>
        <v>0.7281478134784438</v>
      </c>
      <c r="AJ51" s="23">
        <f t="shared" si="14"/>
        <v>0.7301131247159025</v>
      </c>
      <c r="AK51" s="23">
        <f t="shared" si="14"/>
        <v>0.7281478134784438</v>
      </c>
      <c r="AL51" s="23">
        <f t="shared" si="14"/>
        <v>0.7340437471908199</v>
      </c>
      <c r="AM51" s="23">
        <f t="shared" si="11"/>
        <v>0.7497662370904894</v>
      </c>
      <c r="AN51" s="14">
        <v>0.7664713826088883</v>
      </c>
    </row>
    <row r="52" spans="2:40" ht="12.75">
      <c r="B52" s="20">
        <v>50</v>
      </c>
      <c r="C52" s="23">
        <f t="shared" si="14"/>
        <v>0.49125661701313567</v>
      </c>
      <c r="D52" s="23">
        <f t="shared" si="14"/>
        <v>0.49560832745317157</v>
      </c>
      <c r="E52" s="23">
        <f t="shared" si="14"/>
        <v>0.4989706179662468</v>
      </c>
      <c r="F52" s="23">
        <f t="shared" si="14"/>
        <v>0.5016479793945184</v>
      </c>
      <c r="G52" s="23">
        <f t="shared" si="14"/>
        <v>0.5080554862471144</v>
      </c>
      <c r="H52" s="23">
        <f t="shared" si="14"/>
        <v>0.5187702772909643</v>
      </c>
      <c r="I52" s="23">
        <f t="shared" si="14"/>
        <v>0.5246295345158881</v>
      </c>
      <c r="J52" s="23">
        <f t="shared" si="14"/>
        <v>0.5282104986924527</v>
      </c>
      <c r="K52" s="23">
        <f t="shared" si="14"/>
        <v>0.5353844914181001</v>
      </c>
      <c r="L52" s="23">
        <f t="shared" si="14"/>
        <v>0.5418327555692312</v>
      </c>
      <c r="M52" s="23">
        <f t="shared" si="14"/>
        <v>0.5408120350341696</v>
      </c>
      <c r="N52" s="23">
        <f t="shared" si="14"/>
        <v>0.551834891678441</v>
      </c>
      <c r="O52" s="23">
        <f t="shared" si="14"/>
        <v>0.5469513970618177</v>
      </c>
      <c r="P52" s="23">
        <f t="shared" si="14"/>
        <v>0.5430446013685191</v>
      </c>
      <c r="Q52" s="23">
        <f t="shared" si="14"/>
        <v>0.5410912035218696</v>
      </c>
      <c r="R52" s="23">
        <f t="shared" si="14"/>
        <v>0.5469513970618177</v>
      </c>
      <c r="S52" s="23">
        <f t="shared" si="14"/>
        <v>0.5694154722982852</v>
      </c>
      <c r="T52" s="23">
        <f t="shared" si="14"/>
        <v>0.573322267991584</v>
      </c>
      <c r="U52" s="23">
        <f t="shared" si="14"/>
        <v>0.582112558301506</v>
      </c>
      <c r="V52" s="23">
        <f t="shared" si="14"/>
        <v>0.5860193539948046</v>
      </c>
      <c r="W52" s="23">
        <f t="shared" si="14"/>
        <v>0.5987164399980255</v>
      </c>
      <c r="X52" s="23">
        <f t="shared" si="14"/>
        <v>0.6162970206178696</v>
      </c>
      <c r="Y52" s="23">
        <f t="shared" si="14"/>
        <v>0.6241106120044669</v>
      </c>
      <c r="Z52" s="23">
        <f t="shared" si="14"/>
        <v>0.629970805544415</v>
      </c>
      <c r="AA52" s="23">
        <f t="shared" si="14"/>
        <v>0.6309475044677396</v>
      </c>
      <c r="AB52" s="23">
        <f t="shared" si="14"/>
        <v>0.6485280850875839</v>
      </c>
      <c r="AC52" s="23">
        <f t="shared" si="14"/>
        <v>0.6475513861642591</v>
      </c>
      <c r="AD52" s="23">
        <f t="shared" si="14"/>
        <v>0.6680620635540774</v>
      </c>
      <c r="AE52" s="23">
        <f t="shared" si="14"/>
        <v>0.6846659452505968</v>
      </c>
      <c r="AF52" s="23">
        <f t="shared" si="14"/>
        <v>0.6963863323304929</v>
      </c>
      <c r="AG52" s="23">
        <f t="shared" si="14"/>
        <v>0.7081067194103889</v>
      </c>
      <c r="AH52" s="23">
        <f t="shared" si="14"/>
        <v>0.722757203260259</v>
      </c>
      <c r="AI52" s="23">
        <f t="shared" si="14"/>
        <v>0.7237339021835838</v>
      </c>
      <c r="AJ52" s="23">
        <f t="shared" si="14"/>
        <v>0.7256873000302331</v>
      </c>
      <c r="AK52" s="23">
        <f t="shared" si="14"/>
        <v>0.7237339021835838</v>
      </c>
      <c r="AL52" s="23">
        <f t="shared" si="14"/>
        <v>0.7295940957235317</v>
      </c>
      <c r="AM52" s="23">
        <f t="shared" si="11"/>
        <v>0.7452212784967266</v>
      </c>
      <c r="AN52" s="14">
        <v>0.7618251601932461</v>
      </c>
    </row>
    <row r="53" spans="2:40" ht="12.75">
      <c r="B53" s="19">
        <v>51</v>
      </c>
      <c r="C53" s="23">
        <f t="shared" si="14"/>
        <v>0.4836560008513369</v>
      </c>
      <c r="D53" s="23">
        <f t="shared" si="14"/>
        <v>0.48794038256834593</v>
      </c>
      <c r="E53" s="23">
        <f t="shared" si="14"/>
        <v>0.4912506524495776</v>
      </c>
      <c r="F53" s="23">
        <f t="shared" si="14"/>
        <v>0.4938865903207144</v>
      </c>
      <c r="G53" s="23">
        <f t="shared" si="14"/>
        <v>0.5001949616126806</v>
      </c>
      <c r="H53" s="23">
        <f t="shared" si="14"/>
        <v>0.5107439757261895</v>
      </c>
      <c r="I53" s="23">
        <f t="shared" si="14"/>
        <v>0.5165125797901836</v>
      </c>
      <c r="J53" s="23">
        <f t="shared" si="14"/>
        <v>0.5200381400632634</v>
      </c>
      <c r="K53" s="23">
        <f t="shared" si="14"/>
        <v>0.5271011383245783</v>
      </c>
      <c r="L53" s="23">
        <f t="shared" si="14"/>
        <v>0.533449636326969</v>
      </c>
      <c r="M53" s="23">
        <f t="shared" si="14"/>
        <v>0.5324447081593316</v>
      </c>
      <c r="N53" s="23">
        <f t="shared" si="14"/>
        <v>0.5432970215489004</v>
      </c>
      <c r="O53" s="23">
        <f t="shared" si="14"/>
        <v>0.5384890833051049</v>
      </c>
      <c r="P53" s="23">
        <f t="shared" si="14"/>
        <v>0.5346427327100685</v>
      </c>
      <c r="Q53" s="23">
        <f t="shared" si="14"/>
        <v>0.5327195574125502</v>
      </c>
      <c r="R53" s="23">
        <f t="shared" si="14"/>
        <v>0.5384890833051049</v>
      </c>
      <c r="S53" s="23">
        <f t="shared" si="14"/>
        <v>0.5606055992265645</v>
      </c>
      <c r="T53" s="23">
        <f t="shared" si="14"/>
        <v>0.5644519498216011</v>
      </c>
      <c r="U53" s="23">
        <f t="shared" si="14"/>
        <v>0.573106238660433</v>
      </c>
      <c r="V53" s="23">
        <f t="shared" si="14"/>
        <v>0.5769525892554694</v>
      </c>
      <c r="W53" s="23">
        <f t="shared" si="14"/>
        <v>0.589453228689338</v>
      </c>
      <c r="X53" s="23">
        <f t="shared" si="14"/>
        <v>0.6067618063670022</v>
      </c>
      <c r="Y53" s="23">
        <f t="shared" si="14"/>
        <v>0.614454507557075</v>
      </c>
      <c r="Z53" s="23">
        <f t="shared" si="14"/>
        <v>0.6202240334496297</v>
      </c>
      <c r="AA53" s="23">
        <f t="shared" si="14"/>
        <v>0.6211856210983887</v>
      </c>
      <c r="AB53" s="23">
        <f t="shared" si="14"/>
        <v>0.638494198776053</v>
      </c>
      <c r="AC53" s="23">
        <f t="shared" si="14"/>
        <v>0.6375326111272938</v>
      </c>
      <c r="AD53" s="23">
        <f t="shared" si="14"/>
        <v>0.6577259517512353</v>
      </c>
      <c r="AE53" s="23">
        <f t="shared" si="14"/>
        <v>0.6740729417801402</v>
      </c>
      <c r="AF53" s="23">
        <f t="shared" si="14"/>
        <v>0.6856119935652496</v>
      </c>
      <c r="AG53" s="23">
        <f t="shared" si="14"/>
        <v>0.697151045350359</v>
      </c>
      <c r="AH53" s="23">
        <f t="shared" si="14"/>
        <v>0.7115748600817458</v>
      </c>
      <c r="AI53" s="23">
        <f t="shared" si="14"/>
        <v>0.7125364477305048</v>
      </c>
      <c r="AJ53" s="23">
        <f t="shared" si="14"/>
        <v>0.714459623028023</v>
      </c>
      <c r="AK53" s="23">
        <f t="shared" si="14"/>
        <v>0.7125364477305048</v>
      </c>
      <c r="AL53" s="23">
        <f t="shared" si="14"/>
        <v>0.7183059736230595</v>
      </c>
      <c r="AM53" s="23">
        <f t="shared" si="11"/>
        <v>0.7336913760032054</v>
      </c>
      <c r="AN53" s="14">
        <v>0.7500383660321104</v>
      </c>
    </row>
    <row r="54" spans="2:40" ht="12.75">
      <c r="B54" s="20">
        <v>52</v>
      </c>
      <c r="C54" s="23">
        <f t="shared" si="14"/>
        <v>0.46853817542233694</v>
      </c>
      <c r="D54" s="23">
        <f t="shared" si="14"/>
        <v>0.4726886385386154</v>
      </c>
      <c r="E54" s="23">
        <f t="shared" si="14"/>
        <v>0.47589543801505685</v>
      </c>
      <c r="F54" s="23">
        <f t="shared" si="14"/>
        <v>0.4784489833416839</v>
      </c>
      <c r="G54" s="23">
        <f t="shared" si="14"/>
        <v>0.4845601713964622</v>
      </c>
      <c r="H54" s="23">
        <f t="shared" si="14"/>
        <v>0.49477945083587327</v>
      </c>
      <c r="I54" s="23">
        <f t="shared" si="14"/>
        <v>0.5003677433787554</v>
      </c>
      <c r="J54" s="23">
        <f t="shared" si="14"/>
        <v>0.5037831038307765</v>
      </c>
      <c r="K54" s="23">
        <f t="shared" si="14"/>
        <v>0.5106253311835697</v>
      </c>
      <c r="L54" s="23">
        <f t="shared" si="14"/>
        <v>0.5167753916924369</v>
      </c>
      <c r="M54" s="23">
        <f t="shared" si="14"/>
        <v>0.5158018749589187</v>
      </c>
      <c r="N54" s="23">
        <f t="shared" si="14"/>
        <v>0.5263149733298884</v>
      </c>
      <c r="O54" s="23">
        <f t="shared" si="14"/>
        <v>0.5216573186986505</v>
      </c>
      <c r="P54" s="23">
        <f t="shared" si="14"/>
        <v>0.5179311949936601</v>
      </c>
      <c r="Q54" s="23">
        <f t="shared" si="14"/>
        <v>0.516068133141165</v>
      </c>
      <c r="R54" s="23">
        <f t="shared" si="14"/>
        <v>0.5216573186986505</v>
      </c>
      <c r="S54" s="23">
        <f t="shared" si="14"/>
        <v>0.5430825300023451</v>
      </c>
      <c r="T54" s="23">
        <f t="shared" si="14"/>
        <v>0.5468086537073356</v>
      </c>
      <c r="U54" s="23">
        <f t="shared" si="14"/>
        <v>0.5551924320435637</v>
      </c>
      <c r="V54" s="23">
        <f t="shared" si="14"/>
        <v>0.5589185557485541</v>
      </c>
      <c r="W54" s="23">
        <f t="shared" si="14"/>
        <v>0.5710284577897728</v>
      </c>
      <c r="X54" s="23">
        <f t="shared" si="14"/>
        <v>0.5877960144622294</v>
      </c>
      <c r="Y54" s="23">
        <f t="shared" si="14"/>
        <v>0.5952482618722101</v>
      </c>
      <c r="Z54" s="23">
        <f t="shared" si="14"/>
        <v>0.6008374474296957</v>
      </c>
      <c r="AA54" s="23">
        <f t="shared" si="14"/>
        <v>0.6017689783559431</v>
      </c>
      <c r="AB54" s="23">
        <f t="shared" si="14"/>
        <v>0.6185365350283999</v>
      </c>
      <c r="AC54" s="23">
        <f t="shared" si="14"/>
        <v>0.6176050041021522</v>
      </c>
      <c r="AD54" s="23">
        <f t="shared" si="14"/>
        <v>0.6371671535533517</v>
      </c>
      <c r="AE54" s="23">
        <f t="shared" si="14"/>
        <v>0.6530031792995606</v>
      </c>
      <c r="AF54" s="23">
        <f t="shared" si="14"/>
        <v>0.6641815504145319</v>
      </c>
      <c r="AG54" s="23">
        <f t="shared" si="14"/>
        <v>0.6753599215295029</v>
      </c>
      <c r="AH54" s="23">
        <f t="shared" si="14"/>
        <v>0.6893328854232168</v>
      </c>
      <c r="AI54" s="23">
        <f t="shared" si="14"/>
        <v>0.6902644163494643</v>
      </c>
      <c r="AJ54" s="23">
        <f t="shared" si="14"/>
        <v>0.6921274782019595</v>
      </c>
      <c r="AK54" s="23">
        <f t="shared" si="14"/>
        <v>0.6902644163494643</v>
      </c>
      <c r="AL54" s="23">
        <f t="shared" si="14"/>
        <v>0.6958536019069499</v>
      </c>
      <c r="AM54" s="23">
        <f t="shared" si="11"/>
        <v>0.7107580967269114</v>
      </c>
      <c r="AN54" s="14">
        <v>0.7265941224731204</v>
      </c>
    </row>
    <row r="55" spans="2:40" ht="12.75">
      <c r="B55" s="19">
        <v>53</v>
      </c>
      <c r="C55" s="23">
        <f t="shared" si="14"/>
        <v>0.46800783792349465</v>
      </c>
      <c r="D55" s="23">
        <f t="shared" si="14"/>
        <v>0.472153603138207</v>
      </c>
      <c r="E55" s="23">
        <f t="shared" si="14"/>
        <v>0.47535677284422023</v>
      </c>
      <c r="F55" s="23">
        <f t="shared" si="14"/>
        <v>0.47790742781758955</v>
      </c>
      <c r="G55" s="23">
        <f t="shared" si="14"/>
        <v>0.48401169862985066</v>
      </c>
      <c r="H55" s="23">
        <f t="shared" si="14"/>
        <v>0.4942194108856636</v>
      </c>
      <c r="I55" s="23">
        <f t="shared" si="14"/>
        <v>0.4998013780504966</v>
      </c>
      <c r="J55" s="23">
        <f t="shared" si="14"/>
        <v>0.503212872662305</v>
      </c>
      <c r="K55" s="23">
        <f t="shared" si="14"/>
        <v>0.5100473553105443</v>
      </c>
      <c r="L55" s="23">
        <f t="shared" si="14"/>
        <v>0.5161904545772352</v>
      </c>
      <c r="M55" s="23">
        <f t="shared" si="14"/>
        <v>0.5152180397655168</v>
      </c>
      <c r="N55" s="23">
        <f t="shared" si="14"/>
        <v>0.5257192383797802</v>
      </c>
      <c r="O55" s="23">
        <f t="shared" si="14"/>
        <v>0.5210668557392513</v>
      </c>
      <c r="P55" s="23">
        <f t="shared" si="14"/>
        <v>0.5173449496268281</v>
      </c>
      <c r="Q55" s="23">
        <f t="shared" si="14"/>
        <v>0.5154839965706164</v>
      </c>
      <c r="R55" s="23">
        <f t="shared" si="14"/>
        <v>0.5210668557392513</v>
      </c>
      <c r="S55" s="23">
        <f t="shared" si="14"/>
        <v>0.5424678158856847</v>
      </c>
      <c r="T55" s="23">
        <f t="shared" si="14"/>
        <v>0.5461897219981081</v>
      </c>
      <c r="U55" s="23">
        <f t="shared" si="14"/>
        <v>0.5545640107510602</v>
      </c>
      <c r="V55" s="23">
        <f t="shared" si="14"/>
        <v>0.5582859168634835</v>
      </c>
      <c r="W55" s="23">
        <f t="shared" si="14"/>
        <v>0.570382111728859</v>
      </c>
      <c r="X55" s="23">
        <f t="shared" si="14"/>
        <v>0.5871306892347635</v>
      </c>
      <c r="Y55" s="23">
        <f t="shared" si="14"/>
        <v>0.5945745014596099</v>
      </c>
      <c r="Z55" s="23">
        <f t="shared" si="14"/>
        <v>0.6001573606282448</v>
      </c>
      <c r="AA55" s="23">
        <f t="shared" si="14"/>
        <v>0.6010878371563505</v>
      </c>
      <c r="AB55" s="23">
        <f t="shared" si="14"/>
        <v>0.617836414662255</v>
      </c>
      <c r="AC55" s="23">
        <f t="shared" si="14"/>
        <v>0.6169059381341492</v>
      </c>
      <c r="AD55" s="23">
        <f t="shared" si="14"/>
        <v>0.6364459452243711</v>
      </c>
      <c r="AE55" s="23">
        <f t="shared" si="14"/>
        <v>0.6522640462021698</v>
      </c>
      <c r="AF55" s="23">
        <f t="shared" si="14"/>
        <v>0.6634297645394396</v>
      </c>
      <c r="AG55" s="23">
        <f t="shared" si="14"/>
        <v>0.6745954828767091</v>
      </c>
      <c r="AH55" s="23">
        <f t="shared" si="14"/>
        <v>0.6885526307982963</v>
      </c>
      <c r="AI55" s="23">
        <f t="shared" si="14"/>
        <v>0.6894831073264021</v>
      </c>
      <c r="AJ55" s="23">
        <f t="shared" si="14"/>
        <v>0.6913440603826136</v>
      </c>
      <c r="AK55" s="23">
        <f t="shared" si="14"/>
        <v>0.6894831073264021</v>
      </c>
      <c r="AL55" s="23">
        <f t="shared" si="14"/>
        <v>0.6950659664950369</v>
      </c>
      <c r="AM55" s="23">
        <f t="shared" si="11"/>
        <v>0.7099535909447299</v>
      </c>
      <c r="AN55" s="14">
        <v>0.7257716919225286</v>
      </c>
    </row>
    <row r="56" spans="2:40" ht="12.75">
      <c r="B56" s="20">
        <v>54</v>
      </c>
      <c r="C56" s="23">
        <f t="shared" si="14"/>
        <v>0.46103319146994354</v>
      </c>
      <c r="D56" s="23">
        <f t="shared" si="14"/>
        <v>0.4651171730043219</v>
      </c>
      <c r="E56" s="23">
        <f t="shared" si="14"/>
        <v>0.4682726063811119</v>
      </c>
      <c r="F56" s="23">
        <f t="shared" si="14"/>
        <v>0.47078524934864996</v>
      </c>
      <c r="G56" s="23">
        <f t="shared" si="14"/>
        <v>0.47679854918281556</v>
      </c>
      <c r="H56" s="23">
        <f t="shared" si="14"/>
        <v>0.48685413752463647</v>
      </c>
      <c r="I56" s="23">
        <f t="shared" si="14"/>
        <v>0.4923529175196503</v>
      </c>
      <c r="J56" s="23">
        <f t="shared" si="14"/>
        <v>0.49571357116926207</v>
      </c>
      <c r="K56" s="23">
        <f t="shared" si="14"/>
        <v>0.5024462006084273</v>
      </c>
      <c r="L56" s="23">
        <f t="shared" si="14"/>
        <v>0.5084977502427351</v>
      </c>
      <c r="M56" s="23">
        <f t="shared" si="14"/>
        <v>0.5075398271744628</v>
      </c>
      <c r="N56" s="23">
        <f t="shared" si="14"/>
        <v>0.517884528094162</v>
      </c>
      <c r="O56" s="23">
        <f t="shared" si="14"/>
        <v>0.5133014791729749</v>
      </c>
      <c r="P56" s="23">
        <f t="shared" si="14"/>
        <v>0.509635040036025</v>
      </c>
      <c r="Q56" s="23">
        <f t="shared" si="14"/>
        <v>0.5078018204675501</v>
      </c>
      <c r="R56" s="23">
        <f t="shared" si="14"/>
        <v>0.5133014791729749</v>
      </c>
      <c r="S56" s="23">
        <f t="shared" si="14"/>
        <v>0.5343835042104362</v>
      </c>
      <c r="T56" s="23">
        <f t="shared" si="14"/>
        <v>0.5380499433473862</v>
      </c>
      <c r="U56" s="23">
        <f t="shared" si="14"/>
        <v>0.5462994314055232</v>
      </c>
      <c r="V56" s="23">
        <f t="shared" si="14"/>
        <v>0.5499658705424729</v>
      </c>
      <c r="W56" s="23">
        <f t="shared" si="14"/>
        <v>0.56188179773756</v>
      </c>
      <c r="X56" s="23">
        <f t="shared" si="14"/>
        <v>0.5783807738538341</v>
      </c>
      <c r="Y56" s="23">
        <f t="shared" si="14"/>
        <v>0.5857136521277337</v>
      </c>
      <c r="Z56" s="23">
        <f t="shared" si="14"/>
        <v>0.5912133108331584</v>
      </c>
      <c r="AA56" s="23">
        <f t="shared" si="14"/>
        <v>0.5921299206173958</v>
      </c>
      <c r="AB56" s="23">
        <f t="shared" si="14"/>
        <v>0.6086288967336702</v>
      </c>
      <c r="AC56" s="23">
        <f t="shared" si="14"/>
        <v>0.6077122869494326</v>
      </c>
      <c r="AD56" s="23">
        <f t="shared" si="14"/>
        <v>0.6269610924184192</v>
      </c>
      <c r="AE56" s="23">
        <f t="shared" si="14"/>
        <v>0.6425434587504559</v>
      </c>
      <c r="AF56" s="23">
        <f t="shared" si="14"/>
        <v>0.6535427761613054</v>
      </c>
      <c r="AG56" s="23">
        <f t="shared" si="14"/>
        <v>0.6645420935721549</v>
      </c>
      <c r="AH56" s="23">
        <f t="shared" si="14"/>
        <v>0.6782912403357166</v>
      </c>
      <c r="AI56" s="23">
        <f t="shared" si="14"/>
        <v>0.6792078501199541</v>
      </c>
      <c r="AJ56" s="23">
        <f t="shared" si="14"/>
        <v>0.681041069688429</v>
      </c>
      <c r="AK56" s="23">
        <f t="shared" si="14"/>
        <v>0.6792078501199541</v>
      </c>
      <c r="AL56" s="23">
        <f t="shared" si="14"/>
        <v>0.6847075088253789</v>
      </c>
      <c r="AM56" s="23">
        <f t="shared" si="11"/>
        <v>0.6993732653731781</v>
      </c>
      <c r="AN56" s="14">
        <v>0.7149556317052149</v>
      </c>
    </row>
    <row r="57" spans="2:40" ht="12.75">
      <c r="B57" s="19">
        <v>55</v>
      </c>
      <c r="C57" s="23">
        <f t="shared" si="14"/>
        <v>0.439637216538917</v>
      </c>
      <c r="D57" s="23">
        <f t="shared" si="14"/>
        <v>0.4435316655881185</v>
      </c>
      <c r="E57" s="23">
        <f t="shared" si="14"/>
        <v>0.4465406592406642</v>
      </c>
      <c r="F57" s="23">
        <f t="shared" si="14"/>
        <v>0.4489366935844876</v>
      </c>
      <c r="G57" s="23">
        <f t="shared" si="14"/>
        <v>0.45467092367945655</v>
      </c>
      <c r="H57" s="23">
        <f t="shared" si="14"/>
        <v>0.4642598447182307</v>
      </c>
      <c r="I57" s="23">
        <f t="shared" si="14"/>
        <v>0.46950343319753296</v>
      </c>
      <c r="J57" s="23">
        <f t="shared" si="14"/>
        <v>0.47270812310620514</v>
      </c>
      <c r="K57" s="23">
        <f t="shared" si="14"/>
        <v>0.47912829961710945</v>
      </c>
      <c r="L57" s="23">
        <f t="shared" si="14"/>
        <v>0.48489900438674133</v>
      </c>
      <c r="M57" s="23">
        <f t="shared" si="14"/>
        <v>0.4839855373323392</v>
      </c>
      <c r="N57" s="23">
        <f t="shared" si="14"/>
        <v>0.4938501535951373</v>
      </c>
      <c r="O57" s="23">
        <f t="shared" si="14"/>
        <v>0.4894797982535875</v>
      </c>
      <c r="P57" s="23">
        <f t="shared" si="14"/>
        <v>0.4859835139803476</v>
      </c>
      <c r="Q57" s="23">
        <f t="shared" si="14"/>
        <v>0.48423537184372756</v>
      </c>
      <c r="R57" s="23">
        <f t="shared" si="14"/>
        <v>0.4894797982535875</v>
      </c>
      <c r="S57" s="23">
        <f t="shared" si="14"/>
        <v>0.509583432824717</v>
      </c>
      <c r="T57" s="23">
        <f t="shared" si="14"/>
        <v>0.513079717097957</v>
      </c>
      <c r="U57" s="23">
        <f t="shared" si="14"/>
        <v>0.5209463567127467</v>
      </c>
      <c r="V57" s="23">
        <f t="shared" si="14"/>
        <v>0.5244426409859866</v>
      </c>
      <c r="W57" s="23">
        <f t="shared" si="14"/>
        <v>0.5358055648740163</v>
      </c>
      <c r="X57" s="23">
        <f t="shared" si="14"/>
        <v>0.5515388441035959</v>
      </c>
      <c r="Y57" s="23">
        <f t="shared" si="14"/>
        <v>0.5585314126500757</v>
      </c>
      <c r="Z57" s="23">
        <f t="shared" si="14"/>
        <v>0.5637758390599356</v>
      </c>
      <c r="AA57" s="23">
        <f t="shared" si="14"/>
        <v>0.5646499101282455</v>
      </c>
      <c r="AB57" s="23">
        <f t="shared" si="14"/>
        <v>0.5803831893578252</v>
      </c>
      <c r="AC57" s="23">
        <f t="shared" si="14"/>
        <v>0.5795091182895151</v>
      </c>
      <c r="AD57" s="23">
        <f t="shared" si="14"/>
        <v>0.5978646107240247</v>
      </c>
      <c r="AE57" s="23">
        <f t="shared" si="14"/>
        <v>0.6127238188852943</v>
      </c>
      <c r="AF57" s="23">
        <f t="shared" si="14"/>
        <v>0.623212671705014</v>
      </c>
      <c r="AG57" s="23">
        <f t="shared" si="14"/>
        <v>0.6337015245247337</v>
      </c>
      <c r="AH57" s="23">
        <f t="shared" si="14"/>
        <v>0.6468125905493834</v>
      </c>
      <c r="AI57" s="23">
        <f t="shared" si="14"/>
        <v>0.6476866616176934</v>
      </c>
      <c r="AJ57" s="23">
        <f t="shared" si="14"/>
        <v>0.6494348037543134</v>
      </c>
      <c r="AK57" s="23">
        <f t="shared" si="14"/>
        <v>0.6476866616176934</v>
      </c>
      <c r="AL57" s="23">
        <f t="shared" si="14"/>
        <v>0.6529310880275533</v>
      </c>
      <c r="AM57" s="23">
        <f t="shared" si="11"/>
        <v>0.666916225120513</v>
      </c>
      <c r="AN57" s="14">
        <v>0.6817754332817826</v>
      </c>
    </row>
    <row r="58" spans="2:40" ht="12.75">
      <c r="B58" s="19"/>
      <c r="AM58" s="18"/>
      <c r="AN58" s="14"/>
    </row>
    <row r="59" spans="2:40" ht="12.75">
      <c r="B59" s="20">
        <v>56</v>
      </c>
      <c r="C59" s="23">
        <f aca="true" t="shared" si="15" ref="C59:AL62">$AN59*(C$63/$AN$63)</f>
        <v>0.43595756359218213</v>
      </c>
      <c r="D59" s="23">
        <f t="shared" si="15"/>
        <v>0.4398194170821801</v>
      </c>
      <c r="E59" s="23">
        <f t="shared" si="15"/>
        <v>0.44280322621452645</v>
      </c>
      <c r="F59" s="23">
        <f t="shared" si="15"/>
        <v>0.4451792063534235</v>
      </c>
      <c r="G59" s="23">
        <f t="shared" si="15"/>
        <v>0.45086544238448606</v>
      </c>
      <c r="H59" s="23">
        <f t="shared" si="15"/>
        <v>0.4603741065654944</v>
      </c>
      <c r="I59" s="23">
        <f t="shared" si="15"/>
        <v>0.46557380752783145</v>
      </c>
      <c r="J59" s="23">
        <f t="shared" si="15"/>
        <v>0.4687516749878525</v>
      </c>
      <c r="K59" s="23">
        <f t="shared" si="15"/>
        <v>0.4751181162358441</v>
      </c>
      <c r="L59" s="23">
        <f t="shared" si="15"/>
        <v>0.48084052165771485</v>
      </c>
      <c r="M59" s="23">
        <f t="shared" si="15"/>
        <v>0.4799347000928483</v>
      </c>
      <c r="N59" s="23">
        <f t="shared" si="15"/>
        <v>0.4897167519981847</v>
      </c>
      <c r="O59" s="23">
        <f t="shared" si="15"/>
        <v>0.47169036848904905</v>
      </c>
      <c r="P59" s="23">
        <f t="shared" si="15"/>
        <v>0.4476551904768682</v>
      </c>
      <c r="Q59" s="23">
        <f t="shared" si="15"/>
        <v>0.4176112179616422</v>
      </c>
      <c r="R59" s="23">
        <f t="shared" si="15"/>
        <v>0.4025892317040291</v>
      </c>
      <c r="S59" s="23">
        <f t="shared" si="15"/>
        <v>0.39958483445250653</v>
      </c>
      <c r="T59" s="23">
        <f t="shared" si="15"/>
        <v>0.3965804372009839</v>
      </c>
      <c r="U59" s="23">
        <f t="shared" si="15"/>
        <v>0.3950782385752226</v>
      </c>
      <c r="V59" s="23">
        <f t="shared" si="15"/>
        <v>0.3920738413237</v>
      </c>
      <c r="W59" s="23">
        <f t="shared" si="15"/>
        <v>0.38756724544641613</v>
      </c>
      <c r="X59" s="23">
        <f t="shared" si="15"/>
        <v>0.3710430605630418</v>
      </c>
      <c r="Y59" s="23">
        <f t="shared" si="15"/>
        <v>0.377051855066087</v>
      </c>
      <c r="Z59" s="23">
        <f t="shared" si="15"/>
        <v>0.3665364646857579</v>
      </c>
      <c r="AA59" s="23">
        <f t="shared" si="15"/>
        <v>0.3785540536918483</v>
      </c>
      <c r="AB59" s="23">
        <f t="shared" si="15"/>
        <v>0.38606504682065484</v>
      </c>
      <c r="AC59" s="23">
        <f t="shared" si="15"/>
        <v>0.3965804372009839</v>
      </c>
      <c r="AD59" s="23">
        <f t="shared" si="15"/>
        <v>0.41460682071011956</v>
      </c>
      <c r="AE59" s="23">
        <f t="shared" si="15"/>
        <v>0.44014419734806165</v>
      </c>
      <c r="AF59" s="23">
        <f t="shared" si="15"/>
        <v>0.4686859712375265</v>
      </c>
      <c r="AG59" s="23">
        <f t="shared" si="15"/>
        <v>0.5047387382557977</v>
      </c>
      <c r="AH59" s="23">
        <f t="shared" si="15"/>
        <v>0.5212629231391721</v>
      </c>
      <c r="AI59" s="23">
        <f t="shared" si="15"/>
        <v>0.5468002997771142</v>
      </c>
      <c r="AJ59" s="23">
        <f t="shared" si="15"/>
        <v>0.5633244846604885</v>
      </c>
      <c r="AK59" s="23">
        <f t="shared" si="15"/>
        <v>0.570835477789295</v>
      </c>
      <c r="AL59" s="23">
        <f t="shared" si="15"/>
        <v>0.5738398750408177</v>
      </c>
      <c r="AM59" s="23">
        <f>$AN59*(AM$63/$AN$63)</f>
        <v>0.5978750530529985</v>
      </c>
      <c r="AN59" s="14">
        <v>0.6414388132000763</v>
      </c>
    </row>
    <row r="60" spans="2:40" ht="12.75">
      <c r="B60" s="19">
        <v>57</v>
      </c>
      <c r="C60" s="23">
        <f t="shared" si="15"/>
        <v>0.40436373828689764</v>
      </c>
      <c r="D60" s="23">
        <f t="shared" si="15"/>
        <v>0.4079457234256913</v>
      </c>
      <c r="E60" s="23">
        <f t="shared" si="15"/>
        <v>0.4107132960425041</v>
      </c>
      <c r="F60" s="23">
        <f t="shared" si="15"/>
        <v>0.41291708900607477</v>
      </c>
      <c r="G60" s="23">
        <f t="shared" si="15"/>
        <v>0.4181912437640663</v>
      </c>
      <c r="H60" s="23">
        <f t="shared" si="15"/>
        <v>0.4270108154734449</v>
      </c>
      <c r="I60" s="23">
        <f t="shared" si="15"/>
        <v>0.4318336943375709</v>
      </c>
      <c r="J60" s="23">
        <f t="shared" si="15"/>
        <v>0.4347812618836554</v>
      </c>
      <c r="K60" s="23">
        <f t="shared" si="15"/>
        <v>0.4406863274166622</v>
      </c>
      <c r="L60" s="23">
        <f t="shared" si="15"/>
        <v>0.4459940303713136</v>
      </c>
      <c r="M60" s="23">
        <f t="shared" si="15"/>
        <v>0.4451538536550932</v>
      </c>
      <c r="N60" s="23">
        <f t="shared" si="15"/>
        <v>0.4542270006925386</v>
      </c>
      <c r="O60" s="23">
        <f t="shared" si="15"/>
        <v>0.43750698839710767</v>
      </c>
      <c r="P60" s="23">
        <f t="shared" si="15"/>
        <v>0.4152136386698665</v>
      </c>
      <c r="Q60" s="23">
        <f t="shared" si="15"/>
        <v>0.3873469515108151</v>
      </c>
      <c r="R60" s="23">
        <f t="shared" si="15"/>
        <v>0.37341360793128936</v>
      </c>
      <c r="S60" s="23">
        <f t="shared" si="15"/>
        <v>0.3706269392153842</v>
      </c>
      <c r="T60" s="23">
        <f t="shared" si="15"/>
        <v>0.36784027049947904</v>
      </c>
      <c r="U60" s="23">
        <f t="shared" si="15"/>
        <v>0.36644693614152646</v>
      </c>
      <c r="V60" s="23">
        <f t="shared" si="15"/>
        <v>0.36366026742562135</v>
      </c>
      <c r="W60" s="23">
        <f t="shared" si="15"/>
        <v>0.35948026435176367</v>
      </c>
      <c r="X60" s="23">
        <f t="shared" si="15"/>
        <v>0.34415358641428534</v>
      </c>
      <c r="Y60" s="23">
        <f t="shared" si="15"/>
        <v>0.34972692384609566</v>
      </c>
      <c r="Z60" s="23">
        <f t="shared" si="15"/>
        <v>0.33997358334042765</v>
      </c>
      <c r="AA60" s="23">
        <f t="shared" si="15"/>
        <v>0.35112025820404824</v>
      </c>
      <c r="AB60" s="23">
        <f t="shared" si="15"/>
        <v>0.3580869299938111</v>
      </c>
      <c r="AC60" s="23">
        <f t="shared" si="15"/>
        <v>0.36784027049947904</v>
      </c>
      <c r="AD60" s="23">
        <f t="shared" si="15"/>
        <v>0.38456028279490995</v>
      </c>
      <c r="AE60" s="23">
        <f t="shared" si="15"/>
        <v>0.40824696688010365</v>
      </c>
      <c r="AF60" s="23">
        <f t="shared" si="15"/>
        <v>0.43472031968120256</v>
      </c>
      <c r="AG60" s="23">
        <f t="shared" si="15"/>
        <v>0.4681603442720643</v>
      </c>
      <c r="AH60" s="23">
        <f t="shared" si="15"/>
        <v>0.48348702220954265</v>
      </c>
      <c r="AI60" s="23">
        <f t="shared" si="15"/>
        <v>0.5071737062947362</v>
      </c>
      <c r="AJ60" s="23">
        <f t="shared" si="15"/>
        <v>0.5225003842322146</v>
      </c>
      <c r="AK60" s="23">
        <f t="shared" si="15"/>
        <v>0.5294670560219774</v>
      </c>
      <c r="AL60" s="23">
        <f t="shared" si="15"/>
        <v>0.5322537247378826</v>
      </c>
      <c r="AM60" s="23">
        <f aca="true" t="shared" si="16" ref="AM60:AM68">$AN60*(AM$63/$AN$63)</f>
        <v>0.5545470744651237</v>
      </c>
      <c r="AN60" s="14">
        <v>0.5949537708457484</v>
      </c>
    </row>
    <row r="61" spans="2:40" ht="12.75">
      <c r="B61" s="20">
        <v>58</v>
      </c>
      <c r="C61" s="23">
        <f t="shared" si="15"/>
        <v>0.3748224020588484</v>
      </c>
      <c r="D61" s="23">
        <f t="shared" si="15"/>
        <v>0.3781427004603563</v>
      </c>
      <c r="E61" s="23">
        <f t="shared" si="15"/>
        <v>0.3807080843409704</v>
      </c>
      <c r="F61" s="23">
        <f t="shared" si="15"/>
        <v>0.3827508762484383</v>
      </c>
      <c r="G61" s="23">
        <f t="shared" si="15"/>
        <v>0.38763972054391244</v>
      </c>
      <c r="H61" s="23">
        <f t="shared" si="15"/>
        <v>0.395814966591554</v>
      </c>
      <c r="I61" s="23">
        <f t="shared" si="15"/>
        <v>0.4002855035599505</v>
      </c>
      <c r="J61" s="23">
        <f t="shared" si="15"/>
        <v>0.4030177325984263</v>
      </c>
      <c r="K61" s="23">
        <f t="shared" si="15"/>
        <v>0.4084913956345172</v>
      </c>
      <c r="L61" s="23">
        <f t="shared" si="15"/>
        <v>0.41341133721806683</v>
      </c>
      <c r="M61" s="23">
        <f t="shared" si="15"/>
        <v>0.412632540740762</v>
      </c>
      <c r="N61" s="23">
        <f t="shared" si="15"/>
        <v>0.42104283683015936</v>
      </c>
      <c r="O61" s="23">
        <f t="shared" si="15"/>
        <v>0.40554432749898783</v>
      </c>
      <c r="P61" s="23">
        <f t="shared" si="15"/>
        <v>0.3848796483907591</v>
      </c>
      <c r="Q61" s="23">
        <f t="shared" si="15"/>
        <v>0.3590487995054733</v>
      </c>
      <c r="R61" s="23">
        <f t="shared" si="15"/>
        <v>0.3461333750628304</v>
      </c>
      <c r="S61" s="23">
        <f t="shared" si="15"/>
        <v>0.3435502901743018</v>
      </c>
      <c r="T61" s="23">
        <f t="shared" si="15"/>
        <v>0.3409672052857732</v>
      </c>
      <c r="U61" s="23">
        <f t="shared" si="15"/>
        <v>0.3396756628415089</v>
      </c>
      <c r="V61" s="23">
        <f t="shared" si="15"/>
        <v>0.3370925779529803</v>
      </c>
      <c r="W61" s="23">
        <f t="shared" si="15"/>
        <v>0.3332179506201875</v>
      </c>
      <c r="X61" s="23">
        <f t="shared" si="15"/>
        <v>0.31901098373328024</v>
      </c>
      <c r="Y61" s="23">
        <f t="shared" si="15"/>
        <v>0.32417715351033743</v>
      </c>
      <c r="Z61" s="23">
        <f t="shared" si="15"/>
        <v>0.31513635640048737</v>
      </c>
      <c r="AA61" s="23">
        <f t="shared" si="15"/>
        <v>0.3254686959546017</v>
      </c>
      <c r="AB61" s="23">
        <f t="shared" si="15"/>
        <v>0.3319264081759232</v>
      </c>
      <c r="AC61" s="23">
        <f t="shared" si="15"/>
        <v>0.3409672052857732</v>
      </c>
      <c r="AD61" s="23">
        <f t="shared" si="15"/>
        <v>0.3564657146169447</v>
      </c>
      <c r="AE61" s="23">
        <f t="shared" si="15"/>
        <v>0.37842193616943764</v>
      </c>
      <c r="AF61" s="23">
        <f t="shared" si="15"/>
        <v>0.40296124261045924</v>
      </c>
      <c r="AG61" s="23">
        <f t="shared" si="15"/>
        <v>0.4339582612728023</v>
      </c>
      <c r="AH61" s="23">
        <f t="shared" si="15"/>
        <v>0.44816522815970955</v>
      </c>
      <c r="AI61" s="23">
        <f t="shared" si="15"/>
        <v>0.47012144971220243</v>
      </c>
      <c r="AJ61" s="23">
        <f t="shared" si="15"/>
        <v>0.48432841659910963</v>
      </c>
      <c r="AK61" s="23">
        <f t="shared" si="15"/>
        <v>0.4907861288204311</v>
      </c>
      <c r="AL61" s="23">
        <f t="shared" si="15"/>
        <v>0.4933692137089597</v>
      </c>
      <c r="AM61" s="23">
        <f t="shared" si="16"/>
        <v>0.5140338928171884</v>
      </c>
      <c r="AN61" s="14">
        <v>0.5514886237008529</v>
      </c>
    </row>
    <row r="62" spans="2:40" ht="12.75">
      <c r="B62" s="19">
        <v>59</v>
      </c>
      <c r="C62" s="23">
        <f t="shared" si="15"/>
        <v>0.3208206735432636</v>
      </c>
      <c r="D62" s="23">
        <f t="shared" si="15"/>
        <v>0.32366260711949935</v>
      </c>
      <c r="E62" s="23">
        <f t="shared" si="15"/>
        <v>0.3258583888549423</v>
      </c>
      <c r="F62" s="23">
        <f t="shared" si="15"/>
        <v>0.32760686992774557</v>
      </c>
      <c r="G62" s="23">
        <f t="shared" si="15"/>
        <v>0.33179136453400954</v>
      </c>
      <c r="H62" s="23">
        <f t="shared" si="15"/>
        <v>0.33878877965375603</v>
      </c>
      <c r="I62" s="23">
        <f t="shared" si="15"/>
        <v>0.342615233658167</v>
      </c>
      <c r="J62" s="23">
        <f t="shared" si="15"/>
        <v>0.34495382269549096</v>
      </c>
      <c r="K62" s="23">
        <f t="shared" si="15"/>
        <v>0.34963887954465933</v>
      </c>
      <c r="L62" s="23">
        <f t="shared" si="15"/>
        <v>0.35384999116434335</v>
      </c>
      <c r="M62" s="23">
        <f t="shared" si="15"/>
        <v>0.3531833981084597</v>
      </c>
      <c r="N62" s="23">
        <f t="shared" si="15"/>
        <v>0.36038199894255585</v>
      </c>
      <c r="O62" s="23">
        <f t="shared" si="15"/>
        <v>0.34711640388945564</v>
      </c>
      <c r="P62" s="23">
        <f t="shared" si="15"/>
        <v>0.32942894381865534</v>
      </c>
      <c r="Q62" s="23">
        <f t="shared" si="15"/>
        <v>0.307319618730155</v>
      </c>
      <c r="R62" s="23">
        <f t="shared" si="15"/>
        <v>0.2962649561859048</v>
      </c>
      <c r="S62" s="23">
        <f t="shared" si="15"/>
        <v>0.29405402367705474</v>
      </c>
      <c r="T62" s="23">
        <f t="shared" si="15"/>
        <v>0.2918430911682047</v>
      </c>
      <c r="U62" s="23">
        <f t="shared" si="15"/>
        <v>0.2907376249137797</v>
      </c>
      <c r="V62" s="23">
        <f t="shared" si="15"/>
        <v>0.2885266924049297</v>
      </c>
      <c r="W62" s="23">
        <f t="shared" si="15"/>
        <v>0.2852102936416547</v>
      </c>
      <c r="X62" s="23">
        <f t="shared" si="15"/>
        <v>0.27305016484297945</v>
      </c>
      <c r="Y62" s="23">
        <f t="shared" si="15"/>
        <v>0.27747202986067954</v>
      </c>
      <c r="Z62" s="23">
        <f t="shared" si="15"/>
        <v>0.2697337660797044</v>
      </c>
      <c r="AA62" s="23">
        <f t="shared" si="15"/>
        <v>0.2785774961151045</v>
      </c>
      <c r="AB62" s="23">
        <f t="shared" si="15"/>
        <v>0.28410482738722964</v>
      </c>
      <c r="AC62" s="23">
        <f t="shared" si="15"/>
        <v>0.2918430911682047</v>
      </c>
      <c r="AD62" s="23">
        <f t="shared" si="15"/>
        <v>0.30510868622130494</v>
      </c>
      <c r="AE62" s="23">
        <f t="shared" si="15"/>
        <v>0.3239016125465302</v>
      </c>
      <c r="AF62" s="23">
        <f t="shared" si="15"/>
        <v>0.3449054713806056</v>
      </c>
      <c r="AG62" s="23">
        <f t="shared" si="15"/>
        <v>0.37143666148680604</v>
      </c>
      <c r="AH62" s="23">
        <f t="shared" si="15"/>
        <v>0.38359679028548127</v>
      </c>
      <c r="AI62" s="23">
        <f t="shared" si="15"/>
        <v>0.4023897166107065</v>
      </c>
      <c r="AJ62" s="23">
        <f t="shared" si="15"/>
        <v>0.4145498454093817</v>
      </c>
      <c r="AK62" s="23">
        <f t="shared" si="15"/>
        <v>0.4200771766815068</v>
      </c>
      <c r="AL62" s="23">
        <f t="shared" si="15"/>
        <v>0.42228810919035686</v>
      </c>
      <c r="AM62" s="23">
        <f t="shared" si="16"/>
        <v>0.4399755692611571</v>
      </c>
      <c r="AN62" s="14">
        <v>0.4720340906394827</v>
      </c>
    </row>
    <row r="63" spans="2:40" ht="12.75">
      <c r="B63" s="20">
        <v>60</v>
      </c>
      <c r="C63" s="14">
        <f aca="true" t="shared" si="17" ref="C63:AM63">C12</f>
        <v>0.2902129958821139</v>
      </c>
      <c r="D63" s="14">
        <f t="shared" si="17"/>
        <v>0.29278379672280885</v>
      </c>
      <c r="E63" s="14">
        <f t="shared" si="17"/>
        <v>0.2947700913986106</v>
      </c>
      <c r="F63" s="14">
        <f t="shared" si="17"/>
        <v>0.2963517598265743</v>
      </c>
      <c r="G63" s="14">
        <f t="shared" si="17"/>
        <v>0.30013703557742966</v>
      </c>
      <c r="H63" s="14">
        <f t="shared" si="17"/>
        <v>0.30646686707770104</v>
      </c>
      <c r="I63" s="14">
        <f t="shared" si="17"/>
        <v>0.30992826084625275</v>
      </c>
      <c r="J63" s="14">
        <f t="shared" si="17"/>
        <v>0.31204373839064903</v>
      </c>
      <c r="K63" s="14">
        <f t="shared" si="17"/>
        <v>0.31628182058484966</v>
      </c>
      <c r="L63" s="14">
        <f t="shared" si="17"/>
        <v>0.3200911739711042</v>
      </c>
      <c r="M63" s="14">
        <f t="shared" si="17"/>
        <v>0.31948817677131147</v>
      </c>
      <c r="N63" s="14">
        <f t="shared" si="17"/>
        <v>0.326</v>
      </c>
      <c r="O63" s="14">
        <f t="shared" si="17"/>
        <v>0.314</v>
      </c>
      <c r="P63" s="14">
        <f t="shared" si="17"/>
        <v>0.298</v>
      </c>
      <c r="Q63" s="14">
        <f t="shared" si="17"/>
        <v>0.278</v>
      </c>
      <c r="R63" s="14">
        <f t="shared" si="17"/>
        <v>0.268</v>
      </c>
      <c r="S63" s="14">
        <f t="shared" si="17"/>
        <v>0.266</v>
      </c>
      <c r="T63" s="14">
        <f t="shared" si="17"/>
        <v>0.264</v>
      </c>
      <c r="U63" s="14">
        <f t="shared" si="17"/>
        <v>0.263</v>
      </c>
      <c r="V63" s="14">
        <f t="shared" si="17"/>
        <v>0.261</v>
      </c>
      <c r="W63" s="14">
        <f t="shared" si="17"/>
        <v>0.258</v>
      </c>
      <c r="X63" s="14">
        <f t="shared" si="17"/>
        <v>0.247</v>
      </c>
      <c r="Y63" s="14">
        <f t="shared" si="17"/>
        <v>0.251</v>
      </c>
      <c r="Z63" s="14">
        <f t="shared" si="17"/>
        <v>0.244</v>
      </c>
      <c r="AA63" s="14">
        <f t="shared" si="17"/>
        <v>0.252</v>
      </c>
      <c r="AB63" s="14">
        <f t="shared" si="17"/>
        <v>0.257</v>
      </c>
      <c r="AC63" s="14">
        <f t="shared" si="17"/>
        <v>0.264</v>
      </c>
      <c r="AD63" s="14">
        <f t="shared" si="17"/>
        <v>0.276</v>
      </c>
      <c r="AE63" s="14">
        <f t="shared" si="17"/>
        <v>0.293</v>
      </c>
      <c r="AF63" s="14">
        <f t="shared" si="17"/>
        <v>0.312</v>
      </c>
      <c r="AG63" s="14">
        <f t="shared" si="17"/>
        <v>0.336</v>
      </c>
      <c r="AH63" s="14">
        <f t="shared" si="17"/>
        <v>0.34700000000000003</v>
      </c>
      <c r="AI63" s="14">
        <f t="shared" si="17"/>
        <v>0.364</v>
      </c>
      <c r="AJ63" s="14">
        <f t="shared" si="17"/>
        <v>0.375</v>
      </c>
      <c r="AK63" s="14">
        <f t="shared" si="17"/>
        <v>0.38</v>
      </c>
      <c r="AL63" s="14">
        <f t="shared" si="17"/>
        <v>0.382</v>
      </c>
      <c r="AM63" s="14">
        <f t="shared" si="17"/>
        <v>0.39799999999999996</v>
      </c>
      <c r="AN63" s="14">
        <f>AN12</f>
        <v>0.42700000000000005</v>
      </c>
    </row>
    <row r="64" spans="2:40" ht="12.75">
      <c r="B64" s="19">
        <v>61</v>
      </c>
      <c r="C64" s="23">
        <f aca="true" t="shared" si="18" ref="C64:AL68">$AN64*(C$63/$AN$63)</f>
        <v>0.1981404384424054</v>
      </c>
      <c r="D64" s="23">
        <f t="shared" si="18"/>
        <v>0.19989563070791758</v>
      </c>
      <c r="E64" s="23">
        <f t="shared" si="18"/>
        <v>0.20125175639327123</v>
      </c>
      <c r="F64" s="23">
        <f t="shared" si="18"/>
        <v>0.20233162697189458</v>
      </c>
      <c r="G64" s="23">
        <f t="shared" si="18"/>
        <v>0.20491599158527168</v>
      </c>
      <c r="H64" s="23">
        <f t="shared" si="18"/>
        <v>0.20923762985277292</v>
      </c>
      <c r="I64" s="23">
        <f t="shared" si="18"/>
        <v>0.2116008668154665</v>
      </c>
      <c r="J64" s="23">
        <f t="shared" si="18"/>
        <v>0.21304519099842625</v>
      </c>
      <c r="K64" s="23">
        <f t="shared" si="18"/>
        <v>0.21593870533454845</v>
      </c>
      <c r="L64" s="23">
        <f t="shared" si="18"/>
        <v>0.21853950874736713</v>
      </c>
      <c r="M64" s="23">
        <f t="shared" si="18"/>
        <v>0.2181278175714316</v>
      </c>
      <c r="N64" s="23">
        <f t="shared" si="18"/>
        <v>0.22257370913348934</v>
      </c>
      <c r="O64" s="23">
        <f t="shared" si="18"/>
        <v>0.21438081186477193</v>
      </c>
      <c r="P64" s="23">
        <f t="shared" si="18"/>
        <v>0.20345694883981538</v>
      </c>
      <c r="Q64" s="23">
        <f t="shared" si="18"/>
        <v>0.18980212005861974</v>
      </c>
      <c r="R64" s="23">
        <f t="shared" si="18"/>
        <v>0.1829747056680219</v>
      </c>
      <c r="S64" s="23">
        <f t="shared" si="18"/>
        <v>0.18160922278990232</v>
      </c>
      <c r="T64" s="23">
        <f t="shared" si="18"/>
        <v>0.18024373991178277</v>
      </c>
      <c r="U64" s="23">
        <f t="shared" si="18"/>
        <v>0.17956099847272297</v>
      </c>
      <c r="V64" s="23">
        <f t="shared" si="18"/>
        <v>0.17819551559460342</v>
      </c>
      <c r="W64" s="23">
        <f t="shared" si="18"/>
        <v>0.1761472912774241</v>
      </c>
      <c r="X64" s="23">
        <f t="shared" si="18"/>
        <v>0.16863713544776646</v>
      </c>
      <c r="Y64" s="23">
        <f t="shared" si="18"/>
        <v>0.1713681012040056</v>
      </c>
      <c r="Z64" s="23">
        <f t="shared" si="18"/>
        <v>0.16658891113058713</v>
      </c>
      <c r="AA64" s="23">
        <f t="shared" si="18"/>
        <v>0.1720508426430654</v>
      </c>
      <c r="AB64" s="23">
        <f t="shared" si="18"/>
        <v>0.17546454983836432</v>
      </c>
      <c r="AC64" s="23">
        <f t="shared" si="18"/>
        <v>0.18024373991178277</v>
      </c>
      <c r="AD64" s="23">
        <f t="shared" si="18"/>
        <v>0.1884366371805002</v>
      </c>
      <c r="AE64" s="23">
        <f t="shared" si="18"/>
        <v>0.20004324164451648</v>
      </c>
      <c r="AF64" s="23">
        <f t="shared" si="18"/>
        <v>0.21301532898665237</v>
      </c>
      <c r="AG64" s="23">
        <f t="shared" si="18"/>
        <v>0.22940112352408717</v>
      </c>
      <c r="AH64" s="23">
        <f t="shared" si="18"/>
        <v>0.2369112793537448</v>
      </c>
      <c r="AI64" s="23">
        <f t="shared" si="18"/>
        <v>0.24851788381776108</v>
      </c>
      <c r="AJ64" s="23">
        <f t="shared" si="18"/>
        <v>0.2560280396474187</v>
      </c>
      <c r="AK64" s="23">
        <f t="shared" si="18"/>
        <v>0.25944174684271765</v>
      </c>
      <c r="AL64" s="23">
        <f t="shared" si="18"/>
        <v>0.2608072297208372</v>
      </c>
      <c r="AM64" s="23">
        <f t="shared" si="16"/>
        <v>0.2717310927457937</v>
      </c>
      <c r="AN64" s="14">
        <v>0.29153059447852747</v>
      </c>
    </row>
    <row r="65" spans="2:40" ht="12.75">
      <c r="B65" s="20">
        <v>62</v>
      </c>
      <c r="C65" s="23">
        <f t="shared" si="18"/>
        <v>0.11224293825063071</v>
      </c>
      <c r="D65" s="23">
        <f t="shared" si="18"/>
        <v>0.11323722260078438</v>
      </c>
      <c r="E65" s="23">
        <f t="shared" si="18"/>
        <v>0.11400544302442844</v>
      </c>
      <c r="F65" s="23">
        <f t="shared" si="18"/>
        <v>0.11461716997743165</v>
      </c>
      <c r="G65" s="23">
        <f t="shared" si="18"/>
        <v>0.11608116531324858</v>
      </c>
      <c r="H65" s="23">
        <f t="shared" si="18"/>
        <v>0.11852929443325001</v>
      </c>
      <c r="I65" s="23">
        <f t="shared" si="18"/>
        <v>0.11986802499506981</v>
      </c>
      <c r="J65" s="23">
        <f t="shared" si="18"/>
        <v>0.12068620825617614</v>
      </c>
      <c r="K65" s="23">
        <f t="shared" si="18"/>
        <v>0.12232533126160484</v>
      </c>
      <c r="L65" s="23">
        <f t="shared" si="18"/>
        <v>0.12379863887696016</v>
      </c>
      <c r="M65" s="23">
        <f t="shared" si="18"/>
        <v>0.1235654233476007</v>
      </c>
      <c r="N65" s="23">
        <f t="shared" si="18"/>
        <v>0.12608393968879725</v>
      </c>
      <c r="O65" s="23">
        <f t="shared" si="18"/>
        <v>0.12144281307448569</v>
      </c>
      <c r="P65" s="23">
        <f t="shared" si="18"/>
        <v>0.11525464425540362</v>
      </c>
      <c r="Q65" s="23">
        <f t="shared" si="18"/>
        <v>0.10751943323155103</v>
      </c>
      <c r="R65" s="23">
        <f t="shared" si="18"/>
        <v>0.10365182771962474</v>
      </c>
      <c r="S65" s="23">
        <f t="shared" si="18"/>
        <v>0.10287830661723947</v>
      </c>
      <c r="T65" s="23">
        <f t="shared" si="18"/>
        <v>0.1021047855148542</v>
      </c>
      <c r="U65" s="23">
        <f t="shared" si="18"/>
        <v>0.10171802496366159</v>
      </c>
      <c r="V65" s="23">
        <f t="shared" si="18"/>
        <v>0.10094450386127632</v>
      </c>
      <c r="W65" s="23">
        <f t="shared" si="18"/>
        <v>0.09978422220769845</v>
      </c>
      <c r="X65" s="23">
        <f t="shared" si="18"/>
        <v>0.09552985614457951</v>
      </c>
      <c r="Y65" s="23">
        <f t="shared" si="18"/>
        <v>0.09707689834935004</v>
      </c>
      <c r="Z65" s="23">
        <f t="shared" si="18"/>
        <v>0.09436957449100163</v>
      </c>
      <c r="AA65" s="23">
        <f t="shared" si="18"/>
        <v>0.09746365890054266</v>
      </c>
      <c r="AB65" s="23">
        <f t="shared" si="18"/>
        <v>0.09939746165650581</v>
      </c>
      <c r="AC65" s="23">
        <f t="shared" si="18"/>
        <v>0.1021047855148542</v>
      </c>
      <c r="AD65" s="23">
        <f t="shared" si="18"/>
        <v>0.10674591212916577</v>
      </c>
      <c r="AE65" s="23">
        <f t="shared" si="18"/>
        <v>0.11332084149944047</v>
      </c>
      <c r="AF65" s="23">
        <f t="shared" si="18"/>
        <v>0.12066929197210044</v>
      </c>
      <c r="AG65" s="23">
        <f t="shared" si="18"/>
        <v>0.12995154520072355</v>
      </c>
      <c r="AH65" s="23">
        <f t="shared" si="18"/>
        <v>0.1342059112638425</v>
      </c>
      <c r="AI65" s="23">
        <f t="shared" si="18"/>
        <v>0.14078084063411717</v>
      </c>
      <c r="AJ65" s="23">
        <f t="shared" si="18"/>
        <v>0.1450352066972361</v>
      </c>
      <c r="AK65" s="23">
        <f t="shared" si="18"/>
        <v>0.14696900945319924</v>
      </c>
      <c r="AL65" s="23">
        <f t="shared" si="18"/>
        <v>0.1477425305555845</v>
      </c>
      <c r="AM65" s="23">
        <f t="shared" si="16"/>
        <v>0.15393069937466655</v>
      </c>
      <c r="AN65" s="14">
        <v>0.16514675535925286</v>
      </c>
    </row>
    <row r="66" spans="2:40" ht="12.75">
      <c r="B66" s="19">
        <v>63</v>
      </c>
      <c r="C66" s="23">
        <f t="shared" si="18"/>
        <v>0.09732818985809191</v>
      </c>
      <c r="D66" s="23">
        <f t="shared" si="18"/>
        <v>0.09819035452976685</v>
      </c>
      <c r="E66" s="23">
        <f t="shared" si="18"/>
        <v>0.09885649446169147</v>
      </c>
      <c r="F66" s="23">
        <f t="shared" si="18"/>
        <v>0.09938693564535206</v>
      </c>
      <c r="G66" s="23">
        <f t="shared" si="18"/>
        <v>0.1006563964971126</v>
      </c>
      <c r="H66" s="23">
        <f t="shared" si="18"/>
        <v>0.10277922025335264</v>
      </c>
      <c r="I66" s="23">
        <f t="shared" si="18"/>
        <v>0.1039400614102251</v>
      </c>
      <c r="J66" s="23">
        <f t="shared" si="18"/>
        <v>0.10464952515927502</v>
      </c>
      <c r="K66" s="23">
        <f t="shared" si="18"/>
        <v>0.10607084286139098</v>
      </c>
      <c r="L66" s="23">
        <f t="shared" si="18"/>
        <v>0.10734837858472072</v>
      </c>
      <c r="M66" s="23">
        <f t="shared" si="18"/>
        <v>0.10714615254116627</v>
      </c>
      <c r="N66" s="23">
        <f t="shared" si="18"/>
        <v>0.10933001052312094</v>
      </c>
      <c r="O66" s="23">
        <f t="shared" si="18"/>
        <v>0.10530559295785268</v>
      </c>
      <c r="P66" s="23">
        <f t="shared" si="18"/>
        <v>0.09993970287082833</v>
      </c>
      <c r="Q66" s="23">
        <f t="shared" si="18"/>
        <v>0.09323234026204791</v>
      </c>
      <c r="R66" s="23">
        <f t="shared" si="18"/>
        <v>0.0898786589576577</v>
      </c>
      <c r="S66" s="23">
        <f t="shared" si="18"/>
        <v>0.08920792269677966</v>
      </c>
      <c r="T66" s="23">
        <f t="shared" si="18"/>
        <v>0.08853718643590161</v>
      </c>
      <c r="U66" s="23">
        <f t="shared" si="18"/>
        <v>0.08820181830546259</v>
      </c>
      <c r="V66" s="23">
        <f t="shared" si="18"/>
        <v>0.08753108204458454</v>
      </c>
      <c r="W66" s="23">
        <f t="shared" si="18"/>
        <v>0.0865249776532675</v>
      </c>
      <c r="X66" s="23">
        <f t="shared" si="18"/>
        <v>0.08283592821843826</v>
      </c>
      <c r="Y66" s="23">
        <f t="shared" si="18"/>
        <v>0.08417740074019435</v>
      </c>
      <c r="Z66" s="23">
        <f t="shared" si="18"/>
        <v>0.08182982382712119</v>
      </c>
      <c r="AA66" s="23">
        <f t="shared" si="18"/>
        <v>0.08451276887063336</v>
      </c>
      <c r="AB66" s="23">
        <f t="shared" si="18"/>
        <v>0.08618960952282848</v>
      </c>
      <c r="AC66" s="23">
        <f t="shared" si="18"/>
        <v>0.08853718643590161</v>
      </c>
      <c r="AD66" s="23">
        <f t="shared" si="18"/>
        <v>0.09256160400116988</v>
      </c>
      <c r="AE66" s="23">
        <f t="shared" si="18"/>
        <v>0.09826286221863323</v>
      </c>
      <c r="AF66" s="23">
        <f t="shared" si="18"/>
        <v>0.10463485669697463</v>
      </c>
      <c r="AG66" s="23">
        <f t="shared" si="18"/>
        <v>0.11268369182751116</v>
      </c>
      <c r="AH66" s="23">
        <f t="shared" si="18"/>
        <v>0.11637274126234039</v>
      </c>
      <c r="AI66" s="23">
        <f t="shared" si="18"/>
        <v>0.12207399947980373</v>
      </c>
      <c r="AJ66" s="23">
        <f t="shared" si="18"/>
        <v>0.12576304891463297</v>
      </c>
      <c r="AK66" s="23">
        <f t="shared" si="18"/>
        <v>0.12743988956682809</v>
      </c>
      <c r="AL66" s="23">
        <f t="shared" si="18"/>
        <v>0.12811062582770613</v>
      </c>
      <c r="AM66" s="23">
        <f t="shared" si="16"/>
        <v>0.13347651591473045</v>
      </c>
      <c r="AN66" s="14">
        <v>0.1432021916974621</v>
      </c>
    </row>
    <row r="67" spans="2:40" ht="12.75">
      <c r="B67" s="20">
        <v>64</v>
      </c>
      <c r="C67" s="23">
        <f t="shared" si="18"/>
        <v>0.07646630283256987</v>
      </c>
      <c r="D67" s="23">
        <f t="shared" si="18"/>
        <v>0.07714366614295264</v>
      </c>
      <c r="E67" s="23">
        <f t="shared" si="18"/>
        <v>0.07766702178983853</v>
      </c>
      <c r="F67" s="23">
        <f t="shared" si="18"/>
        <v>0.07808376514285678</v>
      </c>
      <c r="G67" s="23">
        <f t="shared" si="18"/>
        <v>0.07908112241484906</v>
      </c>
      <c r="H67" s="23">
        <f t="shared" si="18"/>
        <v>0.08074892785170655</v>
      </c>
      <c r="I67" s="23">
        <f t="shared" si="18"/>
        <v>0.08166094760231883</v>
      </c>
      <c r="J67" s="23">
        <f t="shared" si="18"/>
        <v>0.08221834078884248</v>
      </c>
      <c r="K67" s="23">
        <f t="shared" si="18"/>
        <v>0.08333500503575549</v>
      </c>
      <c r="L67" s="23">
        <f t="shared" si="18"/>
        <v>0.08433870636465096</v>
      </c>
      <c r="M67" s="23">
        <f t="shared" si="18"/>
        <v>0.08417982662066709</v>
      </c>
      <c r="N67" s="23">
        <f t="shared" si="18"/>
        <v>0.08589558385436218</v>
      </c>
      <c r="O67" s="23">
        <f t="shared" si="18"/>
        <v>0.08273378322168627</v>
      </c>
      <c r="P67" s="23">
        <f t="shared" si="18"/>
        <v>0.07851804904478506</v>
      </c>
      <c r="Q67" s="23">
        <f t="shared" si="18"/>
        <v>0.07324838132365855</v>
      </c>
      <c r="R67" s="23">
        <f t="shared" si="18"/>
        <v>0.07061354746309528</v>
      </c>
      <c r="S67" s="23">
        <f t="shared" si="18"/>
        <v>0.07008658069098263</v>
      </c>
      <c r="T67" s="23">
        <f t="shared" si="18"/>
        <v>0.06955961391886997</v>
      </c>
      <c r="U67" s="23">
        <f t="shared" si="18"/>
        <v>0.06929613053281365</v>
      </c>
      <c r="V67" s="23">
        <f t="shared" si="18"/>
        <v>0.068769163760701</v>
      </c>
      <c r="W67" s="23">
        <f t="shared" si="18"/>
        <v>0.06797871360253203</v>
      </c>
      <c r="X67" s="23">
        <f t="shared" si="18"/>
        <v>0.06508039635591245</v>
      </c>
      <c r="Y67" s="23">
        <f t="shared" si="18"/>
        <v>0.06613432990013775</v>
      </c>
      <c r="Z67" s="23">
        <f t="shared" si="18"/>
        <v>0.06428994619774347</v>
      </c>
      <c r="AA67" s="23">
        <f t="shared" si="18"/>
        <v>0.06639781328619408</v>
      </c>
      <c r="AB67" s="23">
        <f t="shared" si="18"/>
        <v>0.06771523021647571</v>
      </c>
      <c r="AC67" s="23">
        <f t="shared" si="18"/>
        <v>0.06955961391886997</v>
      </c>
      <c r="AD67" s="23">
        <f t="shared" si="18"/>
        <v>0.07272141455154589</v>
      </c>
      <c r="AE67" s="23">
        <f t="shared" si="18"/>
        <v>0.07720063211450343</v>
      </c>
      <c r="AF67" s="23">
        <f t="shared" si="18"/>
        <v>0.08220681644957362</v>
      </c>
      <c r="AG67" s="23">
        <f t="shared" si="18"/>
        <v>0.08853041771492544</v>
      </c>
      <c r="AH67" s="23">
        <f t="shared" si="18"/>
        <v>0.09142873496154502</v>
      </c>
      <c r="AI67" s="23">
        <f t="shared" si="18"/>
        <v>0.09590795252450254</v>
      </c>
      <c r="AJ67" s="23">
        <f t="shared" si="18"/>
        <v>0.09880626977112213</v>
      </c>
      <c r="AK67" s="23">
        <f t="shared" si="18"/>
        <v>0.10012368670140376</v>
      </c>
      <c r="AL67" s="23">
        <f t="shared" si="18"/>
        <v>0.10065065347351641</v>
      </c>
      <c r="AM67" s="23">
        <f t="shared" si="16"/>
        <v>0.10486638765041761</v>
      </c>
      <c r="AN67" s="14">
        <v>0.11250740584605108</v>
      </c>
    </row>
    <row r="68" spans="2:40" ht="12.75">
      <c r="B68" s="19">
        <v>65</v>
      </c>
      <c r="C68" s="23">
        <f t="shared" si="18"/>
        <v>0.05125349895924792</v>
      </c>
      <c r="D68" s="23">
        <f t="shared" si="18"/>
        <v>0.05170751907579196</v>
      </c>
      <c r="E68" s="23">
        <f t="shared" si="18"/>
        <v>0.05205831160935692</v>
      </c>
      <c r="F68" s="23">
        <f t="shared" si="18"/>
        <v>0.05233764452096589</v>
      </c>
      <c r="G68" s="23">
        <f t="shared" si="18"/>
        <v>0.053006148790277596</v>
      </c>
      <c r="H68" s="23">
        <f t="shared" si="18"/>
        <v>0.05412403812264629</v>
      </c>
      <c r="I68" s="23">
        <f t="shared" si="18"/>
        <v>0.05473534273143809</v>
      </c>
      <c r="J68" s="23">
        <f t="shared" si="18"/>
        <v>0.055108949798173545</v>
      </c>
      <c r="K68" s="23">
        <f t="shared" si="18"/>
        <v>0.05585742262472437</v>
      </c>
      <c r="L68" s="23">
        <f t="shared" si="18"/>
        <v>0.05653017916074495</v>
      </c>
      <c r="M68" s="23">
        <f t="shared" si="18"/>
        <v>0.05642368594097005</v>
      </c>
      <c r="N68" s="23">
        <f t="shared" si="18"/>
        <v>0.05757371619395695</v>
      </c>
      <c r="O68" s="23">
        <f t="shared" si="18"/>
        <v>0.05545443829724688</v>
      </c>
      <c r="P68" s="23">
        <f t="shared" si="18"/>
        <v>0.05262873443496678</v>
      </c>
      <c r="Q68" s="23">
        <f t="shared" si="18"/>
        <v>0.049096604607116665</v>
      </c>
      <c r="R68" s="23">
        <f t="shared" si="18"/>
        <v>0.0473305396931916</v>
      </c>
      <c r="S68" s="23">
        <f t="shared" si="18"/>
        <v>0.04697732671040659</v>
      </c>
      <c r="T68" s="23">
        <f t="shared" si="18"/>
        <v>0.046624113727621576</v>
      </c>
      <c r="U68" s="23">
        <f t="shared" si="18"/>
        <v>0.04644750723622907</v>
      </c>
      <c r="V68" s="23">
        <f t="shared" si="18"/>
        <v>0.04609429425344406</v>
      </c>
      <c r="W68" s="23">
        <f t="shared" si="18"/>
        <v>0.04556447477926655</v>
      </c>
      <c r="X68" s="23">
        <f t="shared" si="18"/>
        <v>0.043621803373948984</v>
      </c>
      <c r="Y68" s="23">
        <f t="shared" si="18"/>
        <v>0.04432822933951901</v>
      </c>
      <c r="Z68" s="23">
        <f t="shared" si="18"/>
        <v>0.04309198389977146</v>
      </c>
      <c r="AA68" s="23">
        <f t="shared" si="18"/>
        <v>0.04450483583091151</v>
      </c>
      <c r="AB68" s="23">
        <f t="shared" si="18"/>
        <v>0.04538786828787404</v>
      </c>
      <c r="AC68" s="23">
        <f t="shared" si="18"/>
        <v>0.046624113727621576</v>
      </c>
      <c r="AD68" s="23">
        <f t="shared" si="18"/>
        <v>0.04874339162433165</v>
      </c>
      <c r="AE68" s="23">
        <f t="shared" si="18"/>
        <v>0.051745701978004245</v>
      </c>
      <c r="AF68" s="23">
        <f t="shared" si="18"/>
        <v>0.05510122531446186</v>
      </c>
      <c r="AG68" s="23">
        <f t="shared" si="18"/>
        <v>0.05933978110788202</v>
      </c>
      <c r="AH68" s="23">
        <f t="shared" si="18"/>
        <v>0.06128245251319958</v>
      </c>
      <c r="AI68" s="23">
        <f t="shared" si="18"/>
        <v>0.06428476286687217</v>
      </c>
      <c r="AJ68" s="23">
        <f t="shared" si="18"/>
        <v>0.06622743427218974</v>
      </c>
      <c r="AK68" s="23">
        <f t="shared" si="18"/>
        <v>0.06711046672915227</v>
      </c>
      <c r="AL68" s="23">
        <f t="shared" si="18"/>
        <v>0.06746367971193729</v>
      </c>
      <c r="AM68" s="23">
        <f t="shared" si="16"/>
        <v>0.07028938357421738</v>
      </c>
      <c r="AN68">
        <f>AN69/100</f>
        <v>0.07541097182460006</v>
      </c>
    </row>
    <row r="69" spans="2:40" ht="12.75">
      <c r="B69" s="20"/>
      <c r="AM69" s="18"/>
      <c r="AN69">
        <v>7.541097182460006</v>
      </c>
    </row>
    <row r="70" spans="2:39" ht="12.75">
      <c r="B70" s="19"/>
      <c r="AM70" s="18"/>
    </row>
    <row r="71" ht="12.75">
      <c r="B71" s="20"/>
    </row>
    <row r="72" ht="12.75">
      <c r="B72" s="19"/>
    </row>
    <row r="73" ht="12.75">
      <c r="B73" s="20"/>
    </row>
    <row r="74" ht="12.75">
      <c r="B74" s="20"/>
    </row>
    <row r="75" ht="12.75">
      <c r="B75" s="20"/>
    </row>
    <row r="76" ht="12.75">
      <c r="B76" s="20"/>
    </row>
    <row r="77" ht="12.75">
      <c r="B77" s="20"/>
    </row>
    <row r="78" ht="12.75">
      <c r="B78" s="20"/>
    </row>
    <row r="79" ht="12.75">
      <c r="B79" s="20"/>
    </row>
    <row r="80" ht="12.75">
      <c r="B80" s="20"/>
    </row>
    <row r="81" ht="12.75">
      <c r="B81" s="20"/>
    </row>
    <row r="82" ht="12.75">
      <c r="B82" s="20"/>
    </row>
    <row r="83" ht="12.75">
      <c r="B83" s="20"/>
    </row>
    <row r="84" ht="12.75">
      <c r="B84" s="20"/>
    </row>
    <row r="85" ht="12.75">
      <c r="B85" s="20"/>
    </row>
    <row r="86" ht="12.75">
      <c r="B86" s="20"/>
    </row>
    <row r="87" ht="12.75">
      <c r="B87" s="20"/>
    </row>
    <row r="88" ht="12.75">
      <c r="B88" s="20"/>
    </row>
    <row r="89" ht="12.75">
      <c r="B89" s="20"/>
    </row>
    <row r="90" ht="12.75">
      <c r="B90" s="20"/>
    </row>
    <row r="91" ht="12.75">
      <c r="B91" s="20"/>
    </row>
    <row r="92" ht="12.75">
      <c r="B92" s="20"/>
    </row>
    <row r="93" ht="12.75">
      <c r="B93" s="20"/>
    </row>
    <row r="94" ht="12.75">
      <c r="B94" s="20"/>
    </row>
    <row r="95" ht="12.75">
      <c r="B95" s="20"/>
    </row>
    <row r="96" ht="12.75">
      <c r="B96" s="20"/>
    </row>
    <row r="97" ht="12.75">
      <c r="B97" s="20"/>
    </row>
    <row r="98" ht="12.75">
      <c r="B98" s="20"/>
    </row>
    <row r="99" ht="12.75">
      <c r="B99" s="20"/>
    </row>
    <row r="100" ht="12.75">
      <c r="B100" s="20"/>
    </row>
    <row r="101" ht="12.75">
      <c r="B101" s="20"/>
    </row>
    <row r="102" ht="12.75">
      <c r="B102" s="20"/>
    </row>
    <row r="103" ht="12.75">
      <c r="B103" s="20"/>
    </row>
    <row r="104" ht="12.75">
      <c r="B104" s="20"/>
    </row>
    <row r="105" ht="12.75">
      <c r="B105" s="20"/>
    </row>
    <row r="106" ht="12.75">
      <c r="B106" s="20"/>
    </row>
    <row r="107" ht="12.75">
      <c r="B107" s="20"/>
    </row>
    <row r="108" ht="12.75">
      <c r="B108" s="20"/>
    </row>
    <row r="109" ht="12.75">
      <c r="B109" s="20"/>
    </row>
    <row r="110" ht="12.75">
      <c r="B110" s="20"/>
    </row>
    <row r="111" ht="12.75">
      <c r="B111" s="20"/>
    </row>
    <row r="112" ht="12.75">
      <c r="B112" s="20"/>
    </row>
    <row r="113" ht="12.75">
      <c r="B113" s="20"/>
    </row>
    <row r="114" ht="12.75">
      <c r="B114" s="20"/>
    </row>
    <row r="115" ht="12.75">
      <c r="B115" s="20"/>
    </row>
    <row r="116" ht="12.75">
      <c r="B116" s="20"/>
    </row>
    <row r="117" ht="12.75">
      <c r="B117" s="20"/>
    </row>
    <row r="118" ht="12.75">
      <c r="B118" s="20"/>
    </row>
    <row r="119" ht="12.75">
      <c r="B119" s="20"/>
    </row>
    <row r="120" ht="12.75">
      <c r="B120" s="20"/>
    </row>
    <row r="121" ht="12.75">
      <c r="B121" s="20"/>
    </row>
    <row r="122" ht="12.75">
      <c r="B122" s="20"/>
    </row>
    <row r="123" ht="12.75">
      <c r="B123" s="20"/>
    </row>
    <row r="124" ht="12.75">
      <c r="B124" s="20"/>
    </row>
    <row r="125" ht="12.75">
      <c r="B125" s="20"/>
    </row>
    <row r="126" ht="12.75">
      <c r="B126" s="20"/>
    </row>
    <row r="127" ht="12.75">
      <c r="B127" s="20"/>
    </row>
    <row r="128" ht="12.75">
      <c r="B128" s="20"/>
    </row>
    <row r="129" ht="12.75">
      <c r="B129" s="20"/>
    </row>
    <row r="130" ht="12.75">
      <c r="B130" s="20"/>
    </row>
    <row r="131" ht="12.75">
      <c r="B131" s="20"/>
    </row>
    <row r="132" ht="12.75">
      <c r="B132" s="20"/>
    </row>
    <row r="133" ht="12.75">
      <c r="B133" s="20"/>
    </row>
    <row r="134" ht="12.75">
      <c r="B134" s="20"/>
    </row>
    <row r="135" ht="12.75">
      <c r="B135" s="20"/>
    </row>
    <row r="136" ht="12.75">
      <c r="B136" s="20"/>
    </row>
    <row r="137" ht="12.75">
      <c r="B137" s="20"/>
    </row>
    <row r="138" ht="12.75">
      <c r="B138" s="20"/>
    </row>
    <row r="139" ht="12.75">
      <c r="B139" s="20"/>
    </row>
    <row r="140" ht="12.75">
      <c r="B140" s="20"/>
    </row>
    <row r="141" ht="12.75">
      <c r="B141" s="20"/>
    </row>
    <row r="142" ht="12.75">
      <c r="B142" s="20"/>
    </row>
    <row r="143" ht="12.75">
      <c r="B143" s="20"/>
    </row>
    <row r="144" ht="12.75">
      <c r="B144" s="20"/>
    </row>
    <row r="145" ht="12.75">
      <c r="B145" s="20"/>
    </row>
    <row r="146" ht="12.75">
      <c r="B146" s="20"/>
    </row>
    <row r="147" ht="12.75">
      <c r="B147" s="20"/>
    </row>
    <row r="148" ht="12.75">
      <c r="B148" s="20"/>
    </row>
    <row r="149" ht="12.75">
      <c r="B149" s="20"/>
    </row>
    <row r="150" ht="12.75">
      <c r="B150" s="20"/>
    </row>
    <row r="151" ht="12.75">
      <c r="B151" s="20"/>
    </row>
    <row r="152" ht="12.75">
      <c r="B152" s="20"/>
    </row>
    <row r="153" ht="12.75">
      <c r="B153" s="20"/>
    </row>
    <row r="154" ht="12.75">
      <c r="B154" s="20"/>
    </row>
    <row r="155" ht="12.75">
      <c r="B155" s="20"/>
    </row>
    <row r="156" ht="12.75">
      <c r="B156" s="20"/>
    </row>
    <row r="157" ht="12.75">
      <c r="B157" s="20"/>
    </row>
    <row r="158" ht="12.75">
      <c r="B158" s="20"/>
    </row>
    <row r="159" ht="12.75">
      <c r="B159" s="20"/>
    </row>
    <row r="160" ht="12.75">
      <c r="B160" s="20"/>
    </row>
    <row r="161" ht="12.75">
      <c r="B161" s="20"/>
    </row>
    <row r="162" ht="12.75">
      <c r="B162" s="20"/>
    </row>
    <row r="163" ht="12.75">
      <c r="B163" s="20"/>
    </row>
    <row r="164" ht="12.75">
      <c r="B164" s="20"/>
    </row>
    <row r="165" ht="12.75">
      <c r="B165" s="20"/>
    </row>
    <row r="166" ht="12.75">
      <c r="B166" s="20"/>
    </row>
    <row r="167" ht="12.75">
      <c r="B167" s="20"/>
    </row>
    <row r="168" ht="12.75">
      <c r="B168" s="20"/>
    </row>
    <row r="169" ht="12.75">
      <c r="B169" s="20"/>
    </row>
    <row r="170" ht="12.75">
      <c r="B170" s="20"/>
    </row>
    <row r="171" ht="12.75">
      <c r="B171" s="20"/>
    </row>
    <row r="172" ht="12.75">
      <c r="B172" s="20"/>
    </row>
    <row r="173" ht="12.75">
      <c r="B173" s="20"/>
    </row>
    <row r="174" ht="12.75">
      <c r="B174" s="20"/>
    </row>
    <row r="175" ht="12.75">
      <c r="B175" s="20"/>
    </row>
    <row r="176" ht="12.75">
      <c r="B176" s="20"/>
    </row>
    <row r="177" ht="12.75">
      <c r="B177" s="20"/>
    </row>
    <row r="178" ht="12.75">
      <c r="B178" s="20"/>
    </row>
    <row r="179" ht="12.75">
      <c r="B179" s="20"/>
    </row>
    <row r="180" ht="12.75">
      <c r="B180" s="20"/>
    </row>
    <row r="181" ht="12.75">
      <c r="B181" s="20"/>
    </row>
    <row r="182" ht="12.75">
      <c r="B182" s="20"/>
    </row>
    <row r="183" ht="12.75">
      <c r="B183" s="20"/>
    </row>
    <row r="184" ht="12.75">
      <c r="B184" s="20"/>
    </row>
    <row r="185" ht="12.75">
      <c r="B185" s="20"/>
    </row>
    <row r="186" ht="12.75">
      <c r="B186" s="20"/>
    </row>
    <row r="187" ht="12.75">
      <c r="B187" s="20"/>
    </row>
    <row r="188" ht="12.75">
      <c r="B188" s="20"/>
    </row>
    <row r="189" ht="12.75">
      <c r="B189" s="20"/>
    </row>
    <row r="190" ht="12.75">
      <c r="B190" s="20"/>
    </row>
    <row r="191" ht="12.75">
      <c r="B191" s="20"/>
    </row>
    <row r="192" ht="12.75">
      <c r="B192" s="20"/>
    </row>
    <row r="193" ht="12.75">
      <c r="B193" s="20"/>
    </row>
  </sheetData>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F55"/>
  <sheetViews>
    <sheetView workbookViewId="0" topLeftCell="A1">
      <selection activeCell="H27" sqref="H27"/>
    </sheetView>
  </sheetViews>
  <sheetFormatPr defaultColWidth="9.140625" defaultRowHeight="12.75"/>
  <cols>
    <col min="1" max="1" width="12.8515625" style="0" bestFit="1" customWidth="1"/>
  </cols>
  <sheetData>
    <row r="1" ht="12.75">
      <c r="A1" t="s">
        <v>74</v>
      </c>
    </row>
    <row r="3" spans="2:6" ht="12.75">
      <c r="B3">
        <v>1970</v>
      </c>
      <c r="C3">
        <v>1986</v>
      </c>
      <c r="D3">
        <v>1993</v>
      </c>
      <c r="E3">
        <v>2000</v>
      </c>
      <c r="F3">
        <v>2007</v>
      </c>
    </row>
    <row r="5" spans="1:6" ht="12.75">
      <c r="A5">
        <v>15</v>
      </c>
      <c r="B5">
        <f>'Smooth Gamma'!C15</f>
        <v>0.029789132620677533</v>
      </c>
      <c r="C5">
        <f>'Smooth Gamma'!S15</f>
        <v>0.030498470972775363</v>
      </c>
      <c r="D5">
        <f>'Smooth Gamma'!Z15</f>
        <v>0.0315904878362507</v>
      </c>
      <c r="E5">
        <f>'Smooth Gamma'!AG15</f>
        <v>0.03432052999493903</v>
      </c>
      <c r="F5">
        <f>'Smooth Gamma'!AN15</f>
        <v>0.03151248663171674</v>
      </c>
    </row>
    <row r="6" spans="1:6" ht="12.75">
      <c r="A6">
        <v>16</v>
      </c>
      <c r="B6">
        <f>'Smooth Gamma'!C16</f>
        <v>0.11657456758670025</v>
      </c>
      <c r="C6">
        <f>'Smooth Gamma'!S16</f>
        <v>0.11935043933568394</v>
      </c>
      <c r="D6">
        <f>'Smooth Gamma'!Z16</f>
        <v>0.12362385660090026</v>
      </c>
      <c r="E6">
        <f>'Smooth Gamma'!AG16</f>
        <v>0.13430739976394102</v>
      </c>
      <c r="F6">
        <f>'Smooth Gamma'!AN16</f>
        <v>0.12331861251052764</v>
      </c>
    </row>
    <row r="7" spans="1:6" ht="12.75">
      <c r="A7">
        <v>17</v>
      </c>
      <c r="B7">
        <f>'Smooth Gamma'!C17</f>
        <v>0.20079902239406902</v>
      </c>
      <c r="C7">
        <f>'Smooth Gamma'!S17</f>
        <v>0.20558044552113908</v>
      </c>
      <c r="D7">
        <f>'Smooth Gamma'!Z17</f>
        <v>0.21294138218941516</v>
      </c>
      <c r="E7">
        <f>'Smooth Gamma'!AG17</f>
        <v>0.23134372386010535</v>
      </c>
      <c r="F7">
        <f>'Smooth Gamma'!AN17</f>
        <v>0.21241560099882398</v>
      </c>
    </row>
    <row r="8" spans="1:6" ht="12.75">
      <c r="A8">
        <v>18</v>
      </c>
      <c r="B8">
        <f>'Smooth Gamma'!C18</f>
        <v>0.3056742114204952</v>
      </c>
      <c r="C8">
        <f>'Smooth Gamma'!S18</f>
        <v>0.3129529208803776</v>
      </c>
      <c r="D8">
        <f>'Smooth Gamma'!Z18</f>
        <v>0.3241583963083196</v>
      </c>
      <c r="E8">
        <f>'Smooth Gamma'!AG18</f>
        <v>0.35217208487817436</v>
      </c>
      <c r="F8">
        <f>'Smooth Gamma'!AN18</f>
        <v>0.3233580052063237</v>
      </c>
    </row>
    <row r="9" spans="1:6" ht="12.75">
      <c r="A9">
        <v>19</v>
      </c>
      <c r="B9">
        <f>'Smooth Gamma'!C19</f>
        <v>0.38190605899824187</v>
      </c>
      <c r="C9">
        <f>'Smooth Gamma'!S19</f>
        <v>0.391</v>
      </c>
      <c r="D9">
        <f>'Smooth Gamma'!Z19</f>
        <v>0.405</v>
      </c>
      <c r="E9">
        <f>'Smooth Gamma'!AG19</f>
        <v>0.44</v>
      </c>
      <c r="F9">
        <f>'Smooth Gamma'!AN19</f>
        <v>0.40399999999999997</v>
      </c>
    </row>
    <row r="10" spans="1:6" ht="12.75">
      <c r="A10">
        <v>20</v>
      </c>
      <c r="B10">
        <f>'Smooth Gamma'!C20</f>
        <v>0.4303907934695817</v>
      </c>
      <c r="C10">
        <f>'Smooth Gamma'!S20</f>
        <v>0.4406392521973084</v>
      </c>
      <c r="D10">
        <f>'Smooth Gamma'!Z20</f>
        <v>0.45641661672611233</v>
      </c>
      <c r="E10">
        <f>'Smooth Gamma'!AG20</f>
        <v>0.49586002804812196</v>
      </c>
      <c r="F10">
        <f>'Smooth Gamma'!AN20</f>
        <v>0.45528966211691196</v>
      </c>
    </row>
    <row r="11" spans="1:6" ht="12.75">
      <c r="A11">
        <v>21</v>
      </c>
      <c r="B11">
        <f>'Smooth Gamma'!C21</f>
        <v>0.533797239947097</v>
      </c>
      <c r="C11">
        <f>'Smooth Gamma'!S21</f>
        <v>0.5465080113334252</v>
      </c>
      <c r="D11">
        <f>'Smooth Gamma'!Z21</f>
        <v>0.5660760731202998</v>
      </c>
      <c r="E11">
        <f>'Smooth Gamma'!AG21</f>
        <v>0.6149962275874862</v>
      </c>
      <c r="F11">
        <f>'Smooth Gamma'!AN21</f>
        <v>0.5646783544212373</v>
      </c>
    </row>
    <row r="12" spans="1:6" ht="12.75">
      <c r="A12">
        <v>22</v>
      </c>
      <c r="B12">
        <f>'Smooth Gamma'!C22</f>
        <v>0.5928754128418985</v>
      </c>
      <c r="C12">
        <f>'Smooth Gamma'!S22</f>
        <v>0.6069929527414214</v>
      </c>
      <c r="D12">
        <f>'Smooth Gamma'!Z22</f>
        <v>0.6287267157551808</v>
      </c>
      <c r="E12">
        <f>'Smooth Gamma'!AG22</f>
        <v>0.683061123289579</v>
      </c>
      <c r="F12">
        <f>'Smooth Gamma'!AN22</f>
        <v>0.6271743041113407</v>
      </c>
    </row>
    <row r="13" spans="1:6" ht="12.75">
      <c r="A13">
        <v>23</v>
      </c>
      <c r="B13">
        <f>'Smooth Gamma'!C23</f>
        <v>0.6492371502263331</v>
      </c>
      <c r="C13">
        <f>'Smooth Gamma'!S23</f>
        <v>0.6646967749198891</v>
      </c>
      <c r="D13">
        <f>'Smooth Gamma'!Z23</f>
        <v>0.688496659443875</v>
      </c>
      <c r="E13">
        <f>'Smooth Gamma'!AG23</f>
        <v>0.7479963707538393</v>
      </c>
      <c r="F13">
        <f>'Smooth Gamma'!AN23</f>
        <v>0.6867966676921615</v>
      </c>
    </row>
    <row r="14" spans="1:6" ht="12.75">
      <c r="A14">
        <v>24</v>
      </c>
      <c r="B14">
        <f>'Smooth Gamma'!C24</f>
        <v>0.7101783156111927</v>
      </c>
      <c r="C14">
        <f>'Smooth Gamma'!S24</f>
        <v>0.7270890703654813</v>
      </c>
      <c r="D14">
        <f>'Smooth Gamma'!Z24</f>
        <v>0.7531229501228133</v>
      </c>
      <c r="E14">
        <f>'Smooth Gamma'!AG24</f>
        <v>0.8182076495161427</v>
      </c>
      <c r="F14">
        <f>'Smooth Gamma'!AN24</f>
        <v>0.7512633872830037</v>
      </c>
    </row>
    <row r="15" spans="1:6" ht="12.75">
      <c r="A15">
        <v>25</v>
      </c>
      <c r="B15">
        <f>'Smooth Gamma'!C26</f>
        <v>0.5307139985438033</v>
      </c>
      <c r="C15">
        <f>'Smooth Gamma'!S26</f>
        <v>0.6028241792169874</v>
      </c>
      <c r="D15">
        <f>'Smooth Gamma'!Z26</f>
        <v>0.6875814492806712</v>
      </c>
      <c r="E15">
        <f>'Smooth Gamma'!AG26</f>
        <v>0.7637677594502748</v>
      </c>
      <c r="F15">
        <f>'Smooth Gamma'!AN26</f>
        <v>0.7904329680096359</v>
      </c>
    </row>
    <row r="16" spans="1:6" ht="12.75">
      <c r="A16">
        <v>26</v>
      </c>
      <c r="B16">
        <f>'Smooth Gamma'!C27</f>
        <v>0.5597816400262923</v>
      </c>
      <c r="C16">
        <f>'Smooth Gamma'!S27</f>
        <v>0.6358413545063798</v>
      </c>
      <c r="D16">
        <f>'Smooth Gamma'!Z27</f>
        <v>0.7252408498477191</v>
      </c>
      <c r="E16">
        <f>'Smooth Gamma'!AG27</f>
        <v>0.8055999467837546</v>
      </c>
      <c r="F16">
        <f>'Smooth Gamma'!AN27</f>
        <v>0.8337256307113668</v>
      </c>
    </row>
    <row r="17" spans="1:6" ht="12.75">
      <c r="A17">
        <v>27</v>
      </c>
      <c r="B17">
        <f>'Smooth Gamma'!C28</f>
        <v>0.5734913799737078</v>
      </c>
      <c r="C17">
        <f>'Smooth Gamma'!S28</f>
        <v>0.6514138902860196</v>
      </c>
      <c r="D17">
        <f>'Smooth Gamma'!Z28</f>
        <v>0.7430028890782088</v>
      </c>
      <c r="E17">
        <f>'Smooth Gamma'!AG28</f>
        <v>0.8253300790037722</v>
      </c>
      <c r="F17">
        <f>'Smooth Gamma'!AN28</f>
        <v>0.8541445954777193</v>
      </c>
    </row>
    <row r="18" spans="1:6" ht="12.75">
      <c r="A18">
        <v>28</v>
      </c>
      <c r="B18">
        <f>'Smooth Gamma'!C29</f>
        <v>0.5737673742587659</v>
      </c>
      <c r="C18">
        <f>'Smooth Gamma'!S29</f>
        <v>0.6517273849909176</v>
      </c>
      <c r="D18">
        <f>'Smooth Gamma'!Z29</f>
        <v>0.7433604612376659</v>
      </c>
      <c r="E18">
        <f>'Smooth Gamma'!AG29</f>
        <v>0.8257272713471027</v>
      </c>
      <c r="F18">
        <f>'Smooth Gamma'!AN29</f>
        <v>0.8545556548854054</v>
      </c>
    </row>
    <row r="19" spans="1:6" ht="12.75">
      <c r="A19">
        <v>29</v>
      </c>
      <c r="B19">
        <f>'Smooth Gamma'!C30</f>
        <v>0.5547884396163703</v>
      </c>
      <c r="C19">
        <f>'Smooth Gamma'!S30</f>
        <v>0.6301697084841602</v>
      </c>
      <c r="D19">
        <f>'Smooth Gamma'!Z30</f>
        <v>0.7187717686027862</v>
      </c>
      <c r="E19">
        <f>'Smooth Gamma'!AG30</f>
        <v>0.7984140698330119</v>
      </c>
      <c r="F19">
        <f>'Smooth Gamma'!AN30</f>
        <v>0.8262888752635908</v>
      </c>
    </row>
    <row r="20" spans="1:6" ht="12.75">
      <c r="A20">
        <v>30</v>
      </c>
      <c r="B20">
        <f>'Smooth Gamma'!C31</f>
        <v>0.5718404994231692</v>
      </c>
      <c r="C20">
        <f>'Smooth Gamma'!S31</f>
        <v>0.6495386981569361</v>
      </c>
      <c r="D20">
        <f>'Smooth Gamma'!Z31</f>
        <v>0.7408640443432984</v>
      </c>
      <c r="E20">
        <f>'Smooth Gamma'!AG31</f>
        <v>0.8229542431625005</v>
      </c>
      <c r="F20">
        <f>'Smooth Gamma'!AN31</f>
        <v>0.8516858127492212</v>
      </c>
    </row>
    <row r="21" spans="1:6" ht="12.75">
      <c r="A21">
        <v>31</v>
      </c>
      <c r="B21">
        <f>'Smooth Gamma'!C32</f>
        <v>0.5673318471294718</v>
      </c>
      <c r="C21">
        <f>'Smooth Gamma'!S32</f>
        <v>0.6444174376931451</v>
      </c>
      <c r="D21">
        <f>'Smooth Gamma'!Z32</f>
        <v>0.7350227330402065</v>
      </c>
      <c r="E21">
        <f>'Smooth Gamma'!AG32</f>
        <v>0.8164656951499247</v>
      </c>
      <c r="F21">
        <f>'Smooth Gamma'!AN32</f>
        <v>0.844970731888326</v>
      </c>
    </row>
    <row r="22" spans="1:6" ht="12.75">
      <c r="A22">
        <v>32</v>
      </c>
      <c r="B22">
        <f>'Smooth Gamma'!C33</f>
        <v>0.5572801700067587</v>
      </c>
      <c r="C22">
        <f>'Smooth Gamma'!S33</f>
        <v>0.633</v>
      </c>
      <c r="D22">
        <f>'Smooth Gamma'!Z33</f>
        <v>0.722</v>
      </c>
      <c r="E22">
        <f>'Smooth Gamma'!AG33</f>
        <v>0.802</v>
      </c>
      <c r="F22">
        <f>'Smooth Gamma'!AN33</f>
        <v>0.83</v>
      </c>
    </row>
    <row r="23" spans="1:6" ht="12.75">
      <c r="A23">
        <v>33</v>
      </c>
      <c r="B23">
        <f>'Smooth Gamma'!C34</f>
        <v>0.5607080638613586</v>
      </c>
      <c r="C23">
        <f>'Smooth Gamma'!S34</f>
        <v>0.6368936551608062</v>
      </c>
      <c r="D23">
        <f>'Smooth Gamma'!Z34</f>
        <v>0.7264411043066384</v>
      </c>
      <c r="E23">
        <f>'Smooth Gamma'!AG34</f>
        <v>0.8069331934264876</v>
      </c>
      <c r="F23">
        <f>'Smooth Gamma'!AN34</f>
        <v>0.8351054246184347</v>
      </c>
    </row>
    <row r="24" spans="1:6" ht="12.75">
      <c r="A24">
        <v>34</v>
      </c>
      <c r="B24">
        <f>'Smooth Gamma'!C35</f>
        <v>0.5568694236167064</v>
      </c>
      <c r="C24">
        <f>'Smooth Gamma'!S35</f>
        <v>0.6325334438960928</v>
      </c>
      <c r="D24">
        <f>'Smooth Gamma'!Z35</f>
        <v>0.7214678459604724</v>
      </c>
      <c r="E24">
        <f>'Smooth Gamma'!AG35</f>
        <v>0.8014088815239597</v>
      </c>
      <c r="F24">
        <f>'Smooth Gamma'!AN35</f>
        <v>0.8293882439711802</v>
      </c>
    </row>
    <row r="25" spans="1:6" ht="12.75">
      <c r="A25">
        <v>35</v>
      </c>
      <c r="B25">
        <f>'Smooth Gamma'!C36</f>
        <v>0.568187456479545</v>
      </c>
      <c r="C25">
        <f>'Smooth Gamma'!S36</f>
        <v>0.6453893020223384</v>
      </c>
      <c r="D25">
        <f>'Smooth Gamma'!Z36</f>
        <v>0.7361312418011505</v>
      </c>
      <c r="E25">
        <f>'Smooth Gamma'!AG36</f>
        <v>0.8176970303663751</v>
      </c>
      <c r="F25">
        <f>'Smooth Gamma'!AN36</f>
        <v>0.8462450563642036</v>
      </c>
    </row>
    <row r="26" spans="1:6" ht="12.75">
      <c r="A26">
        <v>36</v>
      </c>
      <c r="B26">
        <f>'Smooth Gamma'!C37</f>
        <v>0.5507404434556389</v>
      </c>
      <c r="C26">
        <f>'Smooth Gamma'!S37</f>
        <v>0.6255716952985989</v>
      </c>
      <c r="D26">
        <f>'Smooth Gamma'!Z37</f>
        <v>0.7135272733105662</v>
      </c>
      <c r="E26">
        <f>'Smooth Gamma'!AG37</f>
        <v>0.7925884670291886</v>
      </c>
      <c r="F26">
        <f>'Smooth Gamma'!AN37</f>
        <v>0.8202598848307063</v>
      </c>
    </row>
    <row r="27" spans="1:6" ht="12.75">
      <c r="A27">
        <v>37</v>
      </c>
      <c r="B27">
        <f>'Smooth Gamma'!C38</f>
        <v>0.54610107534758</v>
      </c>
      <c r="C27">
        <f>'Smooth Gamma'!S38</f>
        <v>0.6203019581529803</v>
      </c>
      <c r="D27">
        <f>'Smooth Gamma'!Z38</f>
        <v>0.7075166094572698</v>
      </c>
      <c r="E27">
        <f>'Smooth Gamma'!AG38</f>
        <v>0.7859118016409008</v>
      </c>
      <c r="F27">
        <f>'Smooth Gamma'!AN38</f>
        <v>0.8133501189051716</v>
      </c>
    </row>
    <row r="28" spans="1:6" ht="12.75">
      <c r="A28">
        <v>38</v>
      </c>
      <c r="B28">
        <f>'Smooth Gamma'!C39</f>
        <v>0.5467010551488478</v>
      </c>
      <c r="C28">
        <f>'Smooth Gamma'!S39</f>
        <v>0.6209834595496618</v>
      </c>
      <c r="D28">
        <f>'Smooth Gamma'!Z39</f>
        <v>0.708293930165649</v>
      </c>
      <c r="E28">
        <f>'Smooth Gamma'!AG39</f>
        <v>0.7867752520676601</v>
      </c>
      <c r="F28">
        <f>'Smooth Gamma'!AN39</f>
        <v>0.8142437147333639</v>
      </c>
    </row>
    <row r="29" spans="1:6" ht="12.75">
      <c r="A29">
        <v>39</v>
      </c>
      <c r="B29">
        <f>'Smooth Gamma'!C40</f>
        <v>0.5495525054979642</v>
      </c>
      <c r="C29">
        <f>'Smooth Gamma'!S40</f>
        <v>0.6242223475778663</v>
      </c>
      <c r="D29">
        <f>'Smooth Gamma'!Z40</f>
        <v>0.7119882068739645</v>
      </c>
      <c r="E29">
        <f>'Smooth Gamma'!AG40</f>
        <v>0.790878866915401</v>
      </c>
      <c r="F29">
        <f>'Smooth Gamma'!AN40</f>
        <v>0.8184905979299038</v>
      </c>
    </row>
    <row r="30" spans="1:6" ht="12.75">
      <c r="A30">
        <v>40</v>
      </c>
      <c r="B30">
        <f>'Smooth Gamma'!C42</f>
        <v>0.5285073743684775</v>
      </c>
      <c r="C30">
        <f>'Smooth Gamma'!S42</f>
        <v>0.6125928196527608</v>
      </c>
      <c r="D30">
        <f>'Smooth Gamma'!Z42</f>
        <v>0.6777399119657475</v>
      </c>
      <c r="E30">
        <f>'Smooth Gamma'!AG42</f>
        <v>0.7618006762405688</v>
      </c>
      <c r="F30">
        <f>'Smooth Gamma'!AN42</f>
        <v>0.8195924516795086</v>
      </c>
    </row>
    <row r="31" spans="1:6" ht="12.75">
      <c r="A31">
        <v>41</v>
      </c>
      <c r="B31">
        <f>'Smooth Gamma'!C43</f>
        <v>0.5089442112752623</v>
      </c>
      <c r="C31">
        <f>'Smooth Gamma'!S43</f>
        <v>0.5899171601978295</v>
      </c>
      <c r="D31">
        <f>'Smooth Gamma'!Z43</f>
        <v>0.6526527758620927</v>
      </c>
      <c r="E31">
        <f>'Smooth Gamma'!AG43</f>
        <v>0.7336019573643677</v>
      </c>
      <c r="F31">
        <f>'Smooth Gamma'!AN43</f>
        <v>0.789254519647182</v>
      </c>
    </row>
    <row r="32" spans="1:6" ht="12.75">
      <c r="A32">
        <v>42</v>
      </c>
      <c r="B32">
        <f>'Smooth Gamma'!C44</f>
        <v>0.5108960974817741</v>
      </c>
      <c r="C32">
        <f>'Smooth Gamma'!S44</f>
        <v>0.5921795912118095</v>
      </c>
      <c r="D32">
        <f>'Smooth Gamma'!Z44</f>
        <v>0.6551558084590345</v>
      </c>
      <c r="E32">
        <f>'Smooth Gamma'!AG44</f>
        <v>0.7364154436167443</v>
      </c>
      <c r="F32">
        <f>'Smooth Gamma'!AN44</f>
        <v>0.7922814427876698</v>
      </c>
    </row>
    <row r="33" spans="1:6" ht="12.75">
      <c r="A33">
        <v>43</v>
      </c>
      <c r="B33">
        <f>'Smooth Gamma'!C45</f>
        <v>0.5224182529819963</v>
      </c>
      <c r="C33">
        <f>'Smooth Gamma'!S45</f>
        <v>0.6055349199520997</v>
      </c>
      <c r="D33">
        <f>'Smooth Gamma'!Z45</f>
        <v>0.6699314294495786</v>
      </c>
      <c r="E33">
        <f>'Smooth Gamma'!AG45</f>
        <v>0.7530236997689063</v>
      </c>
      <c r="F33">
        <f>'Smooth Gamma'!AN45</f>
        <v>0.810149635613444</v>
      </c>
    </row>
    <row r="34" spans="1:6" ht="12.75">
      <c r="A34">
        <v>44</v>
      </c>
      <c r="B34">
        <f>'Smooth Gamma'!C46</f>
        <v>0.5267727163918441</v>
      </c>
      <c r="C34">
        <f>'Smooth Gamma'!S46</f>
        <v>0.6105821778479823</v>
      </c>
      <c r="D34">
        <f>'Smooth Gamma'!Z46</f>
        <v>0.6755154454750405</v>
      </c>
      <c r="E34">
        <f>'Smooth Gamma'!AG46</f>
        <v>0.759300306929309</v>
      </c>
      <c r="F34">
        <f>'Smooth Gamma'!AN46</f>
        <v>0.8169023991791188</v>
      </c>
    </row>
    <row r="35" spans="1:6" ht="12.75">
      <c r="A35">
        <v>45</v>
      </c>
      <c r="B35">
        <f>'Smooth Gamma'!C47</f>
        <v>0.5071660337858084</v>
      </c>
      <c r="C35">
        <f>'Smooth Gamma'!S47</f>
        <v>0.5878560749321616</v>
      </c>
      <c r="D35">
        <f>'Smooth Gamma'!Z47</f>
        <v>0.6503725014258049</v>
      </c>
      <c r="E35">
        <f>'Smooth Gamma'!AG47</f>
        <v>0.7310388581917963</v>
      </c>
      <c r="F35">
        <f>'Smooth Gamma'!AN47</f>
        <v>0.7864969784684154</v>
      </c>
    </row>
    <row r="36" spans="1:6" ht="12.75">
      <c r="A36">
        <v>46</v>
      </c>
      <c r="B36">
        <f>'Smooth Gamma'!C48</f>
        <v>0.5171211984526803</v>
      </c>
      <c r="C36">
        <f>'Smooth Gamma'!S48</f>
        <v>0.5993951048287148</v>
      </c>
      <c r="D36">
        <f>'Smooth Gamma'!Z48</f>
        <v>0.6631386665772231</v>
      </c>
      <c r="E36">
        <f>'Smooth Gamma'!AG48</f>
        <v>0.7453884236720725</v>
      </c>
      <c r="F36">
        <f>'Smooth Gamma'!AN48</f>
        <v>0.8019351316747815</v>
      </c>
    </row>
    <row r="37" spans="1:6" ht="12.75">
      <c r="A37">
        <v>47</v>
      </c>
      <c r="B37">
        <f>'Smooth Gamma'!C49</f>
        <v>0.5214199682405812</v>
      </c>
      <c r="C37">
        <f>'Smooth Gamma'!S49</f>
        <v>0.6043778082556158</v>
      </c>
      <c r="D37">
        <f>'Smooth Gamma'!Z49</f>
        <v>0.6686512629929198</v>
      </c>
      <c r="E37">
        <f>'Smooth Gamma'!AG49</f>
        <v>0.7515847529765377</v>
      </c>
      <c r="F37">
        <f>'Smooth Gamma'!AN49</f>
        <v>0.8086015273402751</v>
      </c>
    </row>
    <row r="38" spans="1:6" ht="12.75">
      <c r="A38">
        <v>48</v>
      </c>
      <c r="B38">
        <f>'Smooth Gamma'!C50</f>
        <v>0.502976511268081</v>
      </c>
      <c r="C38">
        <f>'Smooth Gamma'!S50</f>
        <v>0.583</v>
      </c>
      <c r="D38">
        <f>'Smooth Gamma'!Z50</f>
        <v>0.645</v>
      </c>
      <c r="E38">
        <f>'Smooth Gamma'!AG50</f>
        <v>0.725</v>
      </c>
      <c r="F38">
        <f>'Smooth Gamma'!AN50</f>
        <v>0.78</v>
      </c>
    </row>
    <row r="39" spans="1:6" ht="12.75">
      <c r="A39">
        <v>49</v>
      </c>
      <c r="B39">
        <f>'Smooth Gamma'!C51</f>
        <v>0.4942526948864629</v>
      </c>
      <c r="C39">
        <f>'Smooth Gamma'!S51</f>
        <v>0.5728882257192074</v>
      </c>
      <c r="D39">
        <f>'Smooth Gamma'!Z51</f>
        <v>0.6338128740804267</v>
      </c>
      <c r="E39">
        <f>'Smooth Gamma'!AG51</f>
        <v>0.7124253235787743</v>
      </c>
      <c r="F39">
        <f>'Smooth Gamma'!AN51</f>
        <v>0.7664713826088883</v>
      </c>
    </row>
    <row r="40" spans="1:6" ht="12.75">
      <c r="A40">
        <v>50</v>
      </c>
      <c r="B40">
        <f>'Smooth Gamma'!C52</f>
        <v>0.49125661701313567</v>
      </c>
      <c r="C40">
        <f>'Smooth Gamma'!S52</f>
        <v>0.5694154722982852</v>
      </c>
      <c r="D40">
        <f>'Smooth Gamma'!Z52</f>
        <v>0.629970805544415</v>
      </c>
      <c r="E40">
        <f>'Smooth Gamma'!AG52</f>
        <v>0.7081067194103889</v>
      </c>
      <c r="F40">
        <f>'Smooth Gamma'!AN52</f>
        <v>0.7618251601932461</v>
      </c>
    </row>
    <row r="41" spans="1:6" ht="12.75">
      <c r="A41">
        <v>51</v>
      </c>
      <c r="B41">
        <f>'Smooth Gamma'!C53</f>
        <v>0.4836560008513369</v>
      </c>
      <c r="C41">
        <f>'Smooth Gamma'!S53</f>
        <v>0.5606055992265645</v>
      </c>
      <c r="D41">
        <f>'Smooth Gamma'!Z53</f>
        <v>0.6202240334496297</v>
      </c>
      <c r="E41">
        <f>'Smooth Gamma'!AG53</f>
        <v>0.697151045350359</v>
      </c>
      <c r="F41">
        <f>'Smooth Gamma'!AN53</f>
        <v>0.7500383660321104</v>
      </c>
    </row>
    <row r="42" spans="1:6" ht="12.75">
      <c r="A42">
        <v>52</v>
      </c>
      <c r="B42">
        <f>'Smooth Gamma'!C54</f>
        <v>0.46853817542233694</v>
      </c>
      <c r="C42">
        <f>'Smooth Gamma'!S54</f>
        <v>0.5430825300023451</v>
      </c>
      <c r="D42">
        <f>'Smooth Gamma'!Z54</f>
        <v>0.6008374474296957</v>
      </c>
      <c r="E42">
        <f>'Smooth Gamma'!AG54</f>
        <v>0.6753599215295029</v>
      </c>
      <c r="F42">
        <f>'Smooth Gamma'!AN54</f>
        <v>0.7265941224731204</v>
      </c>
    </row>
    <row r="43" spans="1:6" ht="12.75">
      <c r="A43">
        <v>53</v>
      </c>
      <c r="B43">
        <f>'Smooth Gamma'!C55</f>
        <v>0.46800783792349465</v>
      </c>
      <c r="C43">
        <f>'Smooth Gamma'!S55</f>
        <v>0.5424678158856847</v>
      </c>
      <c r="D43">
        <f>'Smooth Gamma'!Z55</f>
        <v>0.6001573606282448</v>
      </c>
      <c r="E43">
        <f>'Smooth Gamma'!AG55</f>
        <v>0.6745954828767091</v>
      </c>
      <c r="F43">
        <f>'Smooth Gamma'!AN55</f>
        <v>0.7257716919225286</v>
      </c>
    </row>
    <row r="44" spans="1:6" ht="12.75">
      <c r="A44">
        <v>54</v>
      </c>
      <c r="B44">
        <f>'Smooth Gamma'!C56</f>
        <v>0.46103319146994354</v>
      </c>
      <c r="C44">
        <f>'Smooth Gamma'!S56</f>
        <v>0.5343835042104362</v>
      </c>
      <c r="D44">
        <f>'Smooth Gamma'!Z56</f>
        <v>0.5912133108331584</v>
      </c>
      <c r="E44">
        <f>'Smooth Gamma'!AG56</f>
        <v>0.6645420935721549</v>
      </c>
      <c r="F44">
        <f>'Smooth Gamma'!AN56</f>
        <v>0.7149556317052149</v>
      </c>
    </row>
    <row r="45" spans="1:6" ht="12.75">
      <c r="A45">
        <v>55</v>
      </c>
      <c r="B45">
        <f>'Smooth Gamma'!C57</f>
        <v>0.439637216538917</v>
      </c>
      <c r="C45">
        <f>'Smooth Gamma'!S57</f>
        <v>0.509583432824717</v>
      </c>
      <c r="D45">
        <f>'Smooth Gamma'!Z57</f>
        <v>0.5637758390599356</v>
      </c>
      <c r="E45">
        <f>'Smooth Gamma'!AG57</f>
        <v>0.6337015245247337</v>
      </c>
      <c r="F45">
        <f>'Smooth Gamma'!AN57</f>
        <v>0.6817754332817826</v>
      </c>
    </row>
    <row r="46" spans="1:6" ht="12.75">
      <c r="A46">
        <v>56</v>
      </c>
      <c r="B46">
        <f>'Smooth Gamma'!C59</f>
        <v>0.43595756359218213</v>
      </c>
      <c r="C46">
        <f>'Smooth Gamma'!S59</f>
        <v>0.39958483445250653</v>
      </c>
      <c r="D46">
        <f>'Smooth Gamma'!Z59</f>
        <v>0.3665364646857579</v>
      </c>
      <c r="E46">
        <f>'Smooth Gamma'!AG59</f>
        <v>0.5047387382557977</v>
      </c>
      <c r="F46">
        <f>'Smooth Gamma'!AN59</f>
        <v>0.6414388132000763</v>
      </c>
    </row>
    <row r="47" spans="1:6" ht="12.75">
      <c r="A47">
        <v>57</v>
      </c>
      <c r="B47">
        <f>'Smooth Gamma'!C60</f>
        <v>0.40436373828689764</v>
      </c>
      <c r="C47">
        <f>'Smooth Gamma'!S60</f>
        <v>0.3706269392153842</v>
      </c>
      <c r="D47">
        <f>'Smooth Gamma'!Z60</f>
        <v>0.33997358334042765</v>
      </c>
      <c r="E47">
        <f>'Smooth Gamma'!AG60</f>
        <v>0.4681603442720643</v>
      </c>
      <c r="F47">
        <f>'Smooth Gamma'!AN60</f>
        <v>0.5949537708457484</v>
      </c>
    </row>
    <row r="48" spans="1:6" ht="12.75">
      <c r="A48">
        <v>58</v>
      </c>
      <c r="B48">
        <f>'Smooth Gamma'!C61</f>
        <v>0.3748224020588484</v>
      </c>
      <c r="C48">
        <f>'Smooth Gamma'!S61</f>
        <v>0.3435502901743018</v>
      </c>
      <c r="D48">
        <f>'Smooth Gamma'!Z61</f>
        <v>0.31513635640048737</v>
      </c>
      <c r="E48">
        <f>'Smooth Gamma'!AG61</f>
        <v>0.4339582612728023</v>
      </c>
      <c r="F48">
        <f>'Smooth Gamma'!AN61</f>
        <v>0.5514886237008529</v>
      </c>
    </row>
    <row r="49" spans="1:6" ht="12.75">
      <c r="A49">
        <v>59</v>
      </c>
      <c r="B49">
        <f>'Smooth Gamma'!C62</f>
        <v>0.3208206735432636</v>
      </c>
      <c r="C49">
        <f>'Smooth Gamma'!S62</f>
        <v>0.29405402367705474</v>
      </c>
      <c r="D49">
        <f>'Smooth Gamma'!Z62</f>
        <v>0.2697337660797044</v>
      </c>
      <c r="E49">
        <f>'Smooth Gamma'!AG62</f>
        <v>0.37143666148680604</v>
      </c>
      <c r="F49">
        <f>'Smooth Gamma'!AN62</f>
        <v>0.4720340906394827</v>
      </c>
    </row>
    <row r="50" spans="1:6" ht="12.75">
      <c r="A50">
        <v>60</v>
      </c>
      <c r="B50">
        <f>'Smooth Gamma'!C63</f>
        <v>0.2902129958821139</v>
      </c>
      <c r="C50">
        <f>'Smooth Gamma'!S63</f>
        <v>0.266</v>
      </c>
      <c r="D50">
        <f>'Smooth Gamma'!Z63</f>
        <v>0.244</v>
      </c>
      <c r="E50">
        <f>'Smooth Gamma'!AG63</f>
        <v>0.336</v>
      </c>
      <c r="F50">
        <f>'Smooth Gamma'!AN63</f>
        <v>0.42700000000000005</v>
      </c>
    </row>
    <row r="51" spans="1:6" ht="12.75">
      <c r="A51">
        <v>61</v>
      </c>
      <c r="B51">
        <f>'Smooth Gamma'!C64</f>
        <v>0.1981404384424054</v>
      </c>
      <c r="C51">
        <f>'Smooth Gamma'!S64</f>
        <v>0.18160922278990232</v>
      </c>
      <c r="D51">
        <f>'Smooth Gamma'!Z64</f>
        <v>0.16658891113058713</v>
      </c>
      <c r="E51">
        <f>'Smooth Gamma'!AG64</f>
        <v>0.22940112352408717</v>
      </c>
      <c r="F51">
        <f>'Smooth Gamma'!AN64</f>
        <v>0.29153059447852747</v>
      </c>
    </row>
    <row r="52" spans="1:6" ht="12.75">
      <c r="A52">
        <v>62</v>
      </c>
      <c r="B52">
        <f>'Smooth Gamma'!C65</f>
        <v>0.11224293825063071</v>
      </c>
      <c r="C52">
        <f>'Smooth Gamma'!S65</f>
        <v>0.10287830661723947</v>
      </c>
      <c r="D52">
        <f>'Smooth Gamma'!Z65</f>
        <v>0.09436957449100163</v>
      </c>
      <c r="E52">
        <f>'Smooth Gamma'!AG65</f>
        <v>0.12995154520072355</v>
      </c>
      <c r="F52">
        <f>'Smooth Gamma'!AN65</f>
        <v>0.16514675535925286</v>
      </c>
    </row>
    <row r="53" spans="1:6" ht="12.75">
      <c r="A53">
        <v>63</v>
      </c>
      <c r="B53">
        <f>'Smooth Gamma'!C66</f>
        <v>0.09732818985809191</v>
      </c>
      <c r="C53">
        <f>'Smooth Gamma'!S66</f>
        <v>0.08920792269677966</v>
      </c>
      <c r="D53">
        <f>'Smooth Gamma'!Z66</f>
        <v>0.08182982382712119</v>
      </c>
      <c r="E53">
        <f>'Smooth Gamma'!AG66</f>
        <v>0.11268369182751116</v>
      </c>
      <c r="F53">
        <f>'Smooth Gamma'!AN66</f>
        <v>0.1432021916974621</v>
      </c>
    </row>
    <row r="54" spans="1:6" ht="12.75">
      <c r="A54">
        <v>64</v>
      </c>
      <c r="B54">
        <f>'Smooth Gamma'!C67</f>
        <v>0.07646630283256987</v>
      </c>
      <c r="C54">
        <f>'Smooth Gamma'!S67</f>
        <v>0.07008658069098263</v>
      </c>
      <c r="D54">
        <f>'Smooth Gamma'!Z67</f>
        <v>0.06428994619774347</v>
      </c>
      <c r="E54">
        <f>'Smooth Gamma'!AG67</f>
        <v>0.08853041771492544</v>
      </c>
      <c r="F54">
        <f>'Smooth Gamma'!AN67</f>
        <v>0.11250740584605108</v>
      </c>
    </row>
    <row r="55" spans="1:6" ht="12.75">
      <c r="A55">
        <v>65</v>
      </c>
      <c r="B55">
        <f>'Smooth Gamma'!C68</f>
        <v>0.05125349895924792</v>
      </c>
      <c r="C55">
        <f>'Smooth Gamma'!S68</f>
        <v>0.04697732671040659</v>
      </c>
      <c r="D55">
        <f>'Smooth Gamma'!Z68</f>
        <v>0.04309198389977146</v>
      </c>
      <c r="E55">
        <f>'Smooth Gamma'!AG68</f>
        <v>0.05933978110788202</v>
      </c>
      <c r="F55">
        <f>'Smooth Gamma'!AN68</f>
        <v>0.07541097182460006</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2:BH68"/>
  <sheetViews>
    <sheetView workbookViewId="0" topLeftCell="A1">
      <pane xSplit="2" ySplit="8" topLeftCell="C57" activePane="bottomRight" state="frozen"/>
      <selection pane="topLeft" activeCell="A1" sqref="A1"/>
      <selection pane="topRight" activeCell="C1" sqref="C1"/>
      <selection pane="bottomLeft" activeCell="A9" sqref="A9"/>
      <selection pane="bottomRight" activeCell="P91" sqref="P91"/>
    </sheetView>
  </sheetViews>
  <sheetFormatPr defaultColWidth="9.140625" defaultRowHeight="12.75"/>
  <sheetData>
    <row r="2" spans="3:40" ht="12.75">
      <c r="C2" s="3">
        <v>1970</v>
      </c>
      <c r="D2" s="3">
        <v>1971</v>
      </c>
      <c r="E2" s="3">
        <v>1972</v>
      </c>
      <c r="F2" s="3">
        <v>1973</v>
      </c>
      <c r="G2" s="3">
        <v>1974</v>
      </c>
      <c r="H2" s="3">
        <v>1975</v>
      </c>
      <c r="I2" s="3">
        <v>1976</v>
      </c>
      <c r="J2" s="3">
        <v>1977</v>
      </c>
      <c r="K2" s="3">
        <v>1978</v>
      </c>
      <c r="L2" s="3">
        <v>1979</v>
      </c>
      <c r="M2" s="3">
        <v>1980</v>
      </c>
      <c r="N2" s="3">
        <v>1981</v>
      </c>
      <c r="O2" s="3">
        <v>1982</v>
      </c>
      <c r="P2" s="3">
        <v>1983</v>
      </c>
      <c r="Q2" s="3">
        <v>1984</v>
      </c>
      <c r="R2" s="3">
        <v>1985</v>
      </c>
      <c r="S2" s="3">
        <v>1986</v>
      </c>
      <c r="T2" s="3">
        <v>1987</v>
      </c>
      <c r="U2" s="3">
        <v>1988</v>
      </c>
      <c r="V2" s="3">
        <v>1989</v>
      </c>
      <c r="W2" s="3">
        <v>1990</v>
      </c>
      <c r="X2" s="3">
        <v>1991</v>
      </c>
      <c r="Y2" s="3">
        <v>1992</v>
      </c>
      <c r="Z2" s="3">
        <v>1993</v>
      </c>
      <c r="AA2" s="3">
        <v>1994</v>
      </c>
      <c r="AB2" s="3">
        <v>1995</v>
      </c>
      <c r="AC2" s="3">
        <v>1996</v>
      </c>
      <c r="AD2" s="3">
        <v>1997</v>
      </c>
      <c r="AE2" s="3">
        <v>1998</v>
      </c>
      <c r="AF2" s="3">
        <v>1999</v>
      </c>
      <c r="AG2" s="3">
        <v>2000</v>
      </c>
      <c r="AH2" s="3">
        <v>2001</v>
      </c>
      <c r="AI2" s="3">
        <v>2002</v>
      </c>
      <c r="AJ2" s="3">
        <v>2003</v>
      </c>
      <c r="AK2" s="3">
        <v>2004</v>
      </c>
      <c r="AL2" s="3">
        <v>2005</v>
      </c>
      <c r="AM2" s="3">
        <v>2006</v>
      </c>
      <c r="AN2" s="3">
        <v>2007</v>
      </c>
    </row>
    <row r="3" spans="3:40" ht="12.75">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2:60" ht="12.75">
      <c r="B4" s="10" t="s">
        <v>73</v>
      </c>
      <c r="C4" s="14">
        <f>'Smooth Gamma'!C4</f>
        <v>38.190605899824185</v>
      </c>
      <c r="D4" s="14">
        <f>'Smooth Gamma'!D4</f>
        <v>38.52891067303219</v>
      </c>
      <c r="E4" s="14">
        <f>'Smooth Gamma'!E4</f>
        <v>38.79029730368218</v>
      </c>
      <c r="F4" s="14">
        <f>'Smooth Gamma'!F4</f>
        <v>38.998437106012375</v>
      </c>
      <c r="G4" s="14">
        <f>'Smooth Gamma'!G4</f>
        <v>39.496560816784445</v>
      </c>
      <c r="H4" s="14">
        <f>'Smooth Gamma'!H4</f>
        <v>40.329535575562495</v>
      </c>
      <c r="I4" s="14">
        <f>'Smooth Gamma'!I4</f>
        <v>40.78503800706822</v>
      </c>
      <c r="J4" s="14">
        <f>'Smooth Gamma'!J4</f>
        <v>41.0634244691989</v>
      </c>
      <c r="K4" s="14">
        <f>'Smooth Gamma'!K4</f>
        <v>41.62113528555229</v>
      </c>
      <c r="L4" s="14">
        <f>'Smooth Gamma'!L4</f>
        <v>42.12242749497046</v>
      </c>
      <c r="M4" s="14">
        <f>'Smooth Gamma'!M4</f>
        <v>42.04307602297319</v>
      </c>
      <c r="N4" s="14">
        <f>'Smooth Gamma'!N4</f>
        <v>42.9</v>
      </c>
      <c r="O4" s="14">
        <f>'Smooth Gamma'!O4</f>
        <v>39.5</v>
      </c>
      <c r="P4" s="14">
        <f>'Smooth Gamma'!P4</f>
        <v>37.6</v>
      </c>
      <c r="Q4" s="14">
        <f>'Smooth Gamma'!Q4</f>
        <v>37</v>
      </c>
      <c r="R4" s="14">
        <f>'Smooth Gamma'!R4</f>
        <v>36.9</v>
      </c>
      <c r="S4" s="14">
        <f>'Smooth Gamma'!S4</f>
        <v>39.1</v>
      </c>
      <c r="T4" s="14">
        <f>'Smooth Gamma'!T4</f>
        <v>41.2</v>
      </c>
      <c r="U4" s="14">
        <f>'Smooth Gamma'!U4</f>
        <v>41.6</v>
      </c>
      <c r="V4" s="14">
        <f>'Smooth Gamma'!V4</f>
        <v>41.7</v>
      </c>
      <c r="W4" s="14">
        <f>'Smooth Gamma'!W4</f>
        <v>42.1</v>
      </c>
      <c r="X4" s="14">
        <f>'Smooth Gamma'!X4</f>
        <v>42.1</v>
      </c>
      <c r="Y4" s="14">
        <f>'Smooth Gamma'!Y4</f>
        <v>42</v>
      </c>
      <c r="Z4" s="14">
        <f>'Smooth Gamma'!Z4</f>
        <v>40.5</v>
      </c>
      <c r="AA4" s="14">
        <f>'Smooth Gamma'!AA4</f>
        <v>39</v>
      </c>
      <c r="AB4" s="14">
        <f>'Smooth Gamma'!AB4</f>
        <v>38.6</v>
      </c>
      <c r="AC4" s="14">
        <f>'Smooth Gamma'!AC4</f>
        <v>39.5</v>
      </c>
      <c r="AD4" s="14">
        <f>'Smooth Gamma'!AD4</f>
        <v>41.5</v>
      </c>
      <c r="AE4" s="14">
        <f>'Smooth Gamma'!AE4</f>
        <v>41.1</v>
      </c>
      <c r="AF4" s="14">
        <f>'Smooth Gamma'!AF4</f>
        <v>44.2</v>
      </c>
      <c r="AG4" s="14">
        <f>'Smooth Gamma'!AG4</f>
        <v>44</v>
      </c>
      <c r="AH4" s="14">
        <f>'Smooth Gamma'!AH4</f>
        <v>45.1</v>
      </c>
      <c r="AI4" s="14">
        <f>'Smooth Gamma'!AI4</f>
        <v>44.4</v>
      </c>
      <c r="AJ4" s="14">
        <f>'Smooth Gamma'!AJ4</f>
        <v>42.2</v>
      </c>
      <c r="AK4" s="14">
        <f>'Smooth Gamma'!AK4</f>
        <v>39.3</v>
      </c>
      <c r="AL4" s="14">
        <f>'Smooth Gamma'!AL4</f>
        <v>37.7</v>
      </c>
      <c r="AM4" s="14">
        <f>'Smooth Gamma'!AM4</f>
        <v>38.9</v>
      </c>
      <c r="AN4" s="14">
        <f>'Smooth Gamma'!AN4</f>
        <v>40.4</v>
      </c>
      <c r="AO4" s="14"/>
      <c r="AP4" s="14"/>
      <c r="AQ4" s="14"/>
      <c r="AR4" s="14"/>
      <c r="AS4" s="14"/>
      <c r="AT4" s="14"/>
      <c r="AU4" s="14"/>
      <c r="AV4" s="14"/>
      <c r="AW4" s="14"/>
      <c r="AX4" s="14"/>
      <c r="AY4" s="14"/>
      <c r="AZ4" s="14"/>
      <c r="BA4" s="14"/>
      <c r="BB4" s="14"/>
      <c r="BC4" s="14"/>
      <c r="BD4" s="14"/>
      <c r="BE4" s="14"/>
      <c r="BF4" s="14"/>
      <c r="BG4" s="14"/>
      <c r="BH4" s="14"/>
    </row>
    <row r="5" spans="2:40" ht="12.75">
      <c r="B5" s="2" t="s">
        <v>55</v>
      </c>
      <c r="C5" s="14">
        <f>'Smooth Gamma'!C5</f>
        <v>55.72801700067586</v>
      </c>
      <c r="D5" s="14">
        <f>'Smooth Gamma'!D5</f>
        <v>56.221673849226484</v>
      </c>
      <c r="E5" s="14">
        <f>'Smooth Gamma'!E5</f>
        <v>56.60309117040804</v>
      </c>
      <c r="F5" s="14">
        <f>'Smooth Gamma'!F5</f>
        <v>56.906810322526226</v>
      </c>
      <c r="G5" s="14">
        <f>'Smooth Gamma'!G5</f>
        <v>57.63367615689293</v>
      </c>
      <c r="H5" s="14">
        <f>'Smooth Gamma'!H5</f>
        <v>58.84915913823339</v>
      </c>
      <c r="I5" s="14">
        <f>'Smooth Gamma'!I5</f>
        <v>59.513831683973685</v>
      </c>
      <c r="J5" s="14">
        <f>'Smooth Gamma'!J5</f>
        <v>59.92005528605714</v>
      </c>
      <c r="K5" s="14">
        <f>'Smooth Gamma'!K5</f>
        <v>60.733871069360696</v>
      </c>
      <c r="L5" s="14">
        <f>'Smooth Gamma'!L5</f>
        <v>61.46536040058627</v>
      </c>
      <c r="M5" s="14">
        <f>'Smooth Gamma'!M5</f>
        <v>61.34957014074876</v>
      </c>
      <c r="N5" s="14">
        <f>'Smooth Gamma'!N5</f>
        <v>62.6</v>
      </c>
      <c r="O5" s="14">
        <f>'Smooth Gamma'!O5</f>
        <v>61.2</v>
      </c>
      <c r="P5" s="14">
        <f>'Smooth Gamma'!P5</f>
        <v>60.4</v>
      </c>
      <c r="Q5" s="14">
        <f>'Smooth Gamma'!Q5</f>
        <v>60.6</v>
      </c>
      <c r="R5" s="14">
        <f>'Smooth Gamma'!R5</f>
        <v>61.5</v>
      </c>
      <c r="S5" s="14">
        <f>'Smooth Gamma'!S5</f>
        <v>63.3</v>
      </c>
      <c r="T5" s="14">
        <f>'Smooth Gamma'!T5</f>
        <v>65.6</v>
      </c>
      <c r="U5" s="14">
        <f>'Smooth Gamma'!U5</f>
        <v>66.6</v>
      </c>
      <c r="V5" s="14">
        <f>'Smooth Gamma'!V5</f>
        <v>67.7</v>
      </c>
      <c r="W5" s="14">
        <f>'Smooth Gamma'!W5</f>
        <v>69.8</v>
      </c>
      <c r="X5" s="14">
        <f>'Smooth Gamma'!X5</f>
        <v>71.3</v>
      </c>
      <c r="Y5" s="14">
        <f>'Smooth Gamma'!Y5</f>
        <v>72</v>
      </c>
      <c r="Z5" s="14">
        <f>'Smooth Gamma'!Z5</f>
        <v>72.2</v>
      </c>
      <c r="AA5" s="14">
        <f>'Smooth Gamma'!AA5</f>
        <v>71.3</v>
      </c>
      <c r="AB5" s="14">
        <f>'Smooth Gamma'!AB5</f>
        <v>72.7</v>
      </c>
      <c r="AC5" s="14">
        <f>'Smooth Gamma'!AC5</f>
        <v>74.3</v>
      </c>
      <c r="AD5" s="14">
        <f>'Smooth Gamma'!AD5</f>
        <v>75.6</v>
      </c>
      <c r="AE5" s="14">
        <f>'Smooth Gamma'!AE5</f>
        <v>78.1</v>
      </c>
      <c r="AF5" s="14">
        <f>'Smooth Gamma'!AF5</f>
        <v>78.9</v>
      </c>
      <c r="AG5" s="14">
        <f>'Smooth Gamma'!AG5</f>
        <v>80.2</v>
      </c>
      <c r="AH5" s="14">
        <f>'Smooth Gamma'!AH5</f>
        <v>80.1</v>
      </c>
      <c r="AI5" s="14">
        <f>'Smooth Gamma'!AI5</f>
        <v>79.9</v>
      </c>
      <c r="AJ5" s="14">
        <f>'Smooth Gamma'!AJ5</f>
        <v>79.6</v>
      </c>
      <c r="AK5" s="14">
        <f>'Smooth Gamma'!AK5</f>
        <v>79.2</v>
      </c>
      <c r="AL5" s="14">
        <f>'Smooth Gamma'!AL5</f>
        <v>79.7</v>
      </c>
      <c r="AM5" s="14">
        <f>'Smooth Gamma'!AM5</f>
        <v>81.5</v>
      </c>
      <c r="AN5" s="14">
        <f>'Smooth Gamma'!AN5</f>
        <v>83</v>
      </c>
    </row>
    <row r="6" spans="2:40" ht="12.75">
      <c r="B6" s="2" t="s">
        <v>56</v>
      </c>
      <c r="C6" s="14">
        <f>'Smooth Gamma'!C6</f>
        <v>50.29765112680809</v>
      </c>
      <c r="D6" s="14">
        <f>'Smooth Gamma'!D6</f>
        <v>50.743204033247544</v>
      </c>
      <c r="E6" s="14">
        <f>'Smooth Gamma'!E6</f>
        <v>51.08745449086349</v>
      </c>
      <c r="F6" s="14">
        <f>'Smooth Gamma'!F6</f>
        <v>51.36157800675291</v>
      </c>
      <c r="G6" s="14">
        <f>'Smooth Gamma'!G6</f>
        <v>52.017615061732435</v>
      </c>
      <c r="H6" s="14">
        <f>'Smooth Gamma'!H6</f>
        <v>53.114656410705855</v>
      </c>
      <c r="I6" s="14">
        <f>'Smooth Gamma'!I6</f>
        <v>53.71456054543951</v>
      </c>
      <c r="J6" s="14">
        <f>'Smooth Gamma'!J6</f>
        <v>54.081200058502056</v>
      </c>
      <c r="K6" s="14">
        <f>'Smooth Gamma'!K6</f>
        <v>54.815714303815966</v>
      </c>
      <c r="L6" s="14">
        <f>'Smooth Gamma'!L6</f>
        <v>55.47592432321285</v>
      </c>
      <c r="M6" s="14">
        <f>'Smooth Gamma'!M6</f>
        <v>55.37141713981318</v>
      </c>
      <c r="N6" s="14">
        <f>'Smooth Gamma'!N6</f>
        <v>56.5</v>
      </c>
      <c r="O6" s="14">
        <f>'Smooth Gamma'!O6</f>
        <v>56</v>
      </c>
      <c r="P6" s="14">
        <f>'Smooth Gamma'!P6</f>
        <v>55.6</v>
      </c>
      <c r="Q6" s="14">
        <f>'Smooth Gamma'!Q6</f>
        <v>55.4</v>
      </c>
      <c r="R6" s="14">
        <f>'Smooth Gamma'!R6</f>
        <v>56</v>
      </c>
      <c r="S6" s="14">
        <f>'Smooth Gamma'!S6</f>
        <v>58.3</v>
      </c>
      <c r="T6" s="14">
        <f>'Smooth Gamma'!T6</f>
        <v>58.7</v>
      </c>
      <c r="U6" s="14">
        <f>'Smooth Gamma'!U6</f>
        <v>59.6</v>
      </c>
      <c r="V6" s="14">
        <f>'Smooth Gamma'!V6</f>
        <v>60</v>
      </c>
      <c r="W6" s="14">
        <f>'Smooth Gamma'!W6</f>
        <v>61.3</v>
      </c>
      <c r="X6" s="14">
        <f>'Smooth Gamma'!X6</f>
        <v>63.1</v>
      </c>
      <c r="Y6" s="14">
        <f>'Smooth Gamma'!Y6</f>
        <v>63.9</v>
      </c>
      <c r="Z6" s="14">
        <f>'Smooth Gamma'!Z6</f>
        <v>64.5</v>
      </c>
      <c r="AA6" s="14">
        <f>'Smooth Gamma'!AA6</f>
        <v>64.6</v>
      </c>
      <c r="AB6" s="14">
        <f>'Smooth Gamma'!AB6</f>
        <v>66.4</v>
      </c>
      <c r="AC6" s="14">
        <f>'Smooth Gamma'!AC6</f>
        <v>66.3</v>
      </c>
      <c r="AD6" s="14">
        <f>'Smooth Gamma'!AD6</f>
        <v>68.4</v>
      </c>
      <c r="AE6" s="14">
        <f>'Smooth Gamma'!AE6</f>
        <v>70.1</v>
      </c>
      <c r="AF6" s="14">
        <f>'Smooth Gamma'!AF6</f>
        <v>71.3</v>
      </c>
      <c r="AG6" s="14">
        <f>'Smooth Gamma'!AG6</f>
        <v>72.5</v>
      </c>
      <c r="AH6" s="14">
        <f>'Smooth Gamma'!AH6</f>
        <v>74</v>
      </c>
      <c r="AI6" s="14">
        <f>'Smooth Gamma'!AI6</f>
        <v>74.1</v>
      </c>
      <c r="AJ6" s="14">
        <f>'Smooth Gamma'!AJ6</f>
        <v>74.3</v>
      </c>
      <c r="AK6" s="14">
        <f>'Smooth Gamma'!AK6</f>
        <v>74.1</v>
      </c>
      <c r="AL6" s="14">
        <f>'Smooth Gamma'!AL6</f>
        <v>74.7</v>
      </c>
      <c r="AM6" s="14">
        <f>'Smooth Gamma'!AM6</f>
        <v>76.3</v>
      </c>
      <c r="AN6" s="14">
        <f>'Smooth Gamma'!AN6</f>
        <v>78</v>
      </c>
    </row>
    <row r="7" spans="2:40" ht="12.75">
      <c r="B7" s="2" t="s">
        <v>57</v>
      </c>
      <c r="C7" s="14">
        <f>'Smooth Gamma'!C7</f>
        <v>29.02129958821139</v>
      </c>
      <c r="D7" s="14">
        <f>'Smooth Gamma'!D7</f>
        <v>29.278379672280884</v>
      </c>
      <c r="E7" s="14">
        <f>'Smooth Gamma'!E7</f>
        <v>29.47700913986106</v>
      </c>
      <c r="F7" s="14">
        <f>'Smooth Gamma'!F7</f>
        <v>29.63517598265743</v>
      </c>
      <c r="G7" s="14">
        <f>'Smooth Gamma'!G7</f>
        <v>30.013703557742964</v>
      </c>
      <c r="H7" s="14">
        <f>'Smooth Gamma'!H7</f>
        <v>30.646686707770105</v>
      </c>
      <c r="I7" s="14">
        <f>'Smooth Gamma'!I7</f>
        <v>30.992826084625275</v>
      </c>
      <c r="J7" s="14">
        <f>'Smooth Gamma'!J7</f>
        <v>31.204373839064903</v>
      </c>
      <c r="K7" s="14">
        <f>'Smooth Gamma'!K7</f>
        <v>31.628182058484963</v>
      </c>
      <c r="L7" s="14">
        <f>'Smooth Gamma'!L7</f>
        <v>32.00911739711042</v>
      </c>
      <c r="M7" s="14">
        <f>'Smooth Gamma'!M7</f>
        <v>31.948817677131146</v>
      </c>
      <c r="N7" s="14">
        <f>'Smooth Gamma'!N7</f>
        <v>32.6</v>
      </c>
      <c r="O7" s="14">
        <f>'Smooth Gamma'!O7</f>
        <v>31.4</v>
      </c>
      <c r="P7" s="14">
        <f>'Smooth Gamma'!P7</f>
        <v>29.8</v>
      </c>
      <c r="Q7" s="14">
        <f>'Smooth Gamma'!Q7</f>
        <v>27.8</v>
      </c>
      <c r="R7" s="14">
        <f>'Smooth Gamma'!R7</f>
        <v>26.8</v>
      </c>
      <c r="S7" s="14">
        <f>'Smooth Gamma'!S7</f>
        <v>26.6</v>
      </c>
      <c r="T7" s="14">
        <f>'Smooth Gamma'!T7</f>
        <v>26.4</v>
      </c>
      <c r="U7" s="14">
        <f>'Smooth Gamma'!U7</f>
        <v>26.3</v>
      </c>
      <c r="V7" s="14">
        <f>'Smooth Gamma'!V7</f>
        <v>26.1</v>
      </c>
      <c r="W7" s="14">
        <f>'Smooth Gamma'!W7</f>
        <v>25.8</v>
      </c>
      <c r="X7" s="14">
        <f>'Smooth Gamma'!X7</f>
        <v>24.7</v>
      </c>
      <c r="Y7" s="14">
        <f>'Smooth Gamma'!Y7</f>
        <v>25.1</v>
      </c>
      <c r="Z7" s="14">
        <f>'Smooth Gamma'!Z7</f>
        <v>24.4</v>
      </c>
      <c r="AA7" s="14">
        <f>'Smooth Gamma'!AA7</f>
        <v>25.2</v>
      </c>
      <c r="AB7" s="14">
        <f>'Smooth Gamma'!AB7</f>
        <v>25.7</v>
      </c>
      <c r="AC7" s="14">
        <f>'Smooth Gamma'!AC7</f>
        <v>26.4</v>
      </c>
      <c r="AD7" s="14">
        <f>'Smooth Gamma'!AD7</f>
        <v>27.6</v>
      </c>
      <c r="AE7" s="14">
        <f>'Smooth Gamma'!AE7</f>
        <v>29.3</v>
      </c>
      <c r="AF7" s="14">
        <f>'Smooth Gamma'!AF7</f>
        <v>31.2</v>
      </c>
      <c r="AG7" s="14">
        <f>'Smooth Gamma'!AG7</f>
        <v>33.6</v>
      </c>
      <c r="AH7" s="14">
        <f>'Smooth Gamma'!AH7</f>
        <v>34.7</v>
      </c>
      <c r="AI7" s="14">
        <f>'Smooth Gamma'!AI7</f>
        <v>36.4</v>
      </c>
      <c r="AJ7" s="14">
        <f>'Smooth Gamma'!AJ7</f>
        <v>37.5</v>
      </c>
      <c r="AK7" s="14">
        <f>'Smooth Gamma'!AK7</f>
        <v>38</v>
      </c>
      <c r="AL7" s="14">
        <f>'Smooth Gamma'!AL7</f>
        <v>38.2</v>
      </c>
      <c r="AM7" s="14">
        <f>'Smooth Gamma'!AM7</f>
        <v>39.8</v>
      </c>
      <c r="AN7" s="14">
        <f>'Smooth Gamma'!AN7</f>
        <v>42.7</v>
      </c>
    </row>
    <row r="10" spans="3:40" ht="12.75">
      <c r="C10" s="3">
        <v>1970</v>
      </c>
      <c r="D10" s="3">
        <v>1971</v>
      </c>
      <c r="E10" s="3">
        <v>1972</v>
      </c>
      <c r="F10" s="3">
        <v>1973</v>
      </c>
      <c r="G10" s="3">
        <v>1974</v>
      </c>
      <c r="H10" s="3">
        <v>1975</v>
      </c>
      <c r="I10" s="3">
        <v>1976</v>
      </c>
      <c r="J10" s="3">
        <v>1977</v>
      </c>
      <c r="K10" s="3">
        <v>1978</v>
      </c>
      <c r="L10" s="3">
        <v>1979</v>
      </c>
      <c r="M10" s="3">
        <v>1980</v>
      </c>
      <c r="N10" s="3">
        <v>1981</v>
      </c>
      <c r="O10" s="3">
        <v>1982</v>
      </c>
      <c r="P10" s="3">
        <v>1983</v>
      </c>
      <c r="Q10" s="3">
        <v>1984</v>
      </c>
      <c r="R10" s="3">
        <v>1985</v>
      </c>
      <c r="S10" s="3">
        <v>1986</v>
      </c>
      <c r="T10" s="3">
        <v>1987</v>
      </c>
      <c r="U10" s="3">
        <v>1988</v>
      </c>
      <c r="V10" s="3">
        <v>1989</v>
      </c>
      <c r="W10" s="3">
        <v>1990</v>
      </c>
      <c r="X10" s="3">
        <v>1991</v>
      </c>
      <c r="Y10" s="3">
        <v>1992</v>
      </c>
      <c r="Z10" s="3">
        <v>1993</v>
      </c>
      <c r="AA10" s="3">
        <v>1994</v>
      </c>
      <c r="AB10" s="3">
        <v>1995</v>
      </c>
      <c r="AC10" s="3">
        <v>1996</v>
      </c>
      <c r="AD10" s="3">
        <v>1997</v>
      </c>
      <c r="AE10" s="3">
        <v>1998</v>
      </c>
      <c r="AF10" s="3">
        <v>1999</v>
      </c>
      <c r="AG10" s="3">
        <v>2000</v>
      </c>
      <c r="AH10" s="3">
        <v>2001</v>
      </c>
      <c r="AI10" s="3">
        <v>2002</v>
      </c>
      <c r="AJ10" s="3">
        <v>2003</v>
      </c>
      <c r="AK10" s="3">
        <v>2004</v>
      </c>
      <c r="AL10" s="3">
        <v>2005</v>
      </c>
      <c r="AM10" s="3">
        <v>2006</v>
      </c>
      <c r="AN10" s="3">
        <v>2007</v>
      </c>
    </row>
    <row r="12" spans="2:40" ht="12.75">
      <c r="B12">
        <v>15</v>
      </c>
      <c r="C12">
        <f aca="true" t="shared" si="0" ref="C12:W16">$Y12*(C$4/$Y$4)</f>
        <v>1.8839742806004927</v>
      </c>
      <c r="D12">
        <f t="shared" si="0"/>
        <v>1.9006631357969799</v>
      </c>
      <c r="E12">
        <f t="shared" si="0"/>
        <v>1.9135575551923962</v>
      </c>
      <c r="F12">
        <f t="shared" si="0"/>
        <v>1.9238252643611884</v>
      </c>
      <c r="G12">
        <f t="shared" si="0"/>
        <v>1.948398120369639</v>
      </c>
      <c r="H12">
        <f t="shared" si="0"/>
        <v>1.989489456444369</v>
      </c>
      <c r="I12">
        <f t="shared" si="0"/>
        <v>2.01195976937836</v>
      </c>
      <c r="J12">
        <f t="shared" si="0"/>
        <v>2.025692804567623</v>
      </c>
      <c r="K12">
        <f t="shared" si="0"/>
        <v>2.0532051419413366</v>
      </c>
      <c r="L12">
        <f t="shared" si="0"/>
        <v>2.077934302617302</v>
      </c>
      <c r="M12">
        <f t="shared" si="0"/>
        <v>2.0740198286557527</v>
      </c>
      <c r="N12">
        <f t="shared" si="0"/>
        <v>2.116292599540381</v>
      </c>
      <c r="O12">
        <f t="shared" si="0"/>
        <v>1.9485677781315862</v>
      </c>
      <c r="P12">
        <f t="shared" si="0"/>
        <v>1.8548392014619657</v>
      </c>
      <c r="Q12">
        <f t="shared" si="0"/>
        <v>1.825240703566296</v>
      </c>
      <c r="R12">
        <f t="shared" si="0"/>
        <v>1.8203076205836843</v>
      </c>
      <c r="S12">
        <f t="shared" si="0"/>
        <v>1.92883544620114</v>
      </c>
      <c r="T12">
        <f t="shared" si="0"/>
        <v>2.032430188835984</v>
      </c>
      <c r="U12">
        <f t="shared" si="0"/>
        <v>2.05216252076643</v>
      </c>
      <c r="V12">
        <f t="shared" si="0"/>
        <v>2.0570956037490418</v>
      </c>
      <c r="W12">
        <f t="shared" si="0"/>
        <v>2.0768279356794883</v>
      </c>
      <c r="X12">
        <f>$Y12*(X$4/$Y$4)</f>
        <v>2.0768279356794883</v>
      </c>
      <c r="Y12">
        <v>2.0718948526968766</v>
      </c>
      <c r="Z12">
        <f aca="true" t="shared" si="1" ref="Z12:AE12">(($Y12-$AG12)/8)+AA12</f>
        <v>2.460559611089912</v>
      </c>
      <c r="AA12">
        <f t="shared" si="1"/>
        <v>2.849224369482947</v>
      </c>
      <c r="AB12">
        <f t="shared" si="1"/>
        <v>3.237889127875982</v>
      </c>
      <c r="AC12">
        <f t="shared" si="1"/>
        <v>3.6265538862690168</v>
      </c>
      <c r="AD12">
        <f t="shared" si="1"/>
        <v>4.015218644662052</v>
      </c>
      <c r="AE12">
        <f t="shared" si="1"/>
        <v>4.403883403055087</v>
      </c>
      <c r="AF12">
        <f>(($Y12-$AG12)/8)+AG12</f>
        <v>4.792548161448122</v>
      </c>
      <c r="AG12">
        <v>5.1812129198411565</v>
      </c>
      <c r="AH12">
        <f aca="true" t="shared" si="2" ref="AH12:AM12">(($AG12-$AN12)/7)+AI12</f>
        <v>4.89121802603123</v>
      </c>
      <c r="AI12">
        <f t="shared" si="2"/>
        <v>4.601223132221304</v>
      </c>
      <c r="AJ12">
        <f t="shared" si="2"/>
        <v>4.3112282384113785</v>
      </c>
      <c r="AK12">
        <f t="shared" si="2"/>
        <v>4.021233344601453</v>
      </c>
      <c r="AL12">
        <f t="shared" si="2"/>
        <v>3.7312384507915266</v>
      </c>
      <c r="AM12">
        <f t="shared" si="2"/>
        <v>3.4412435569816004</v>
      </c>
      <c r="AN12">
        <v>3.1512486631716743</v>
      </c>
    </row>
    <row r="13" spans="2:40" ht="12.75">
      <c r="B13">
        <v>16</v>
      </c>
      <c r="C13">
        <f t="shared" si="0"/>
        <v>5.5920123696668504</v>
      </c>
      <c r="D13">
        <f t="shared" si="0"/>
        <v>5.641548228863712</v>
      </c>
      <c r="E13">
        <f t="shared" si="0"/>
        <v>5.679821443897125</v>
      </c>
      <c r="F13">
        <f t="shared" si="0"/>
        <v>5.710298057761368</v>
      </c>
      <c r="G13">
        <f t="shared" si="0"/>
        <v>5.7832352077916225</v>
      </c>
      <c r="H13">
        <f t="shared" si="0"/>
        <v>5.905202509565396</v>
      </c>
      <c r="I13">
        <f t="shared" si="0"/>
        <v>5.9718988913424935</v>
      </c>
      <c r="J13">
        <f t="shared" si="0"/>
        <v>6.012661285735135</v>
      </c>
      <c r="K13">
        <f t="shared" si="0"/>
        <v>6.094323404213321</v>
      </c>
      <c r="L13">
        <f t="shared" si="0"/>
        <v>6.167724497750224</v>
      </c>
      <c r="M13">
        <f t="shared" si="0"/>
        <v>6.156105556324578</v>
      </c>
      <c r="N13">
        <f t="shared" si="0"/>
        <v>6.281579592844644</v>
      </c>
      <c r="O13">
        <f t="shared" si="0"/>
        <v>5.783738785952528</v>
      </c>
      <c r="P13">
        <f t="shared" si="0"/>
        <v>5.505533629159876</v>
      </c>
      <c r="Q13">
        <f t="shared" si="0"/>
        <v>5.41767936912009</v>
      </c>
      <c r="R13">
        <f t="shared" si="0"/>
        <v>5.4030369924467925</v>
      </c>
      <c r="S13">
        <f t="shared" si="0"/>
        <v>5.7251692792593385</v>
      </c>
      <c r="T13">
        <f t="shared" si="0"/>
        <v>6.032659189398587</v>
      </c>
      <c r="U13">
        <f t="shared" si="0"/>
        <v>6.091228696091777</v>
      </c>
      <c r="V13">
        <f t="shared" si="0"/>
        <v>6.1058710727650745</v>
      </c>
      <c r="W13">
        <f t="shared" si="0"/>
        <v>6.164440579458264</v>
      </c>
      <c r="X13">
        <f>$Y13*(X$4/$Y$4)</f>
        <v>6.164440579458264</v>
      </c>
      <c r="Y13">
        <v>6.149798202784967</v>
      </c>
      <c r="Z13">
        <f aca="true" t="shared" si="3" ref="Z13:AE13">(($Y13-$AG13)/8)+AA13</f>
        <v>6.904005412813802</v>
      </c>
      <c r="AA13">
        <f t="shared" si="3"/>
        <v>7.658212622842641</v>
      </c>
      <c r="AB13">
        <f t="shared" si="3"/>
        <v>8.41241983287148</v>
      </c>
      <c r="AC13">
        <f t="shared" si="3"/>
        <v>9.16662704290032</v>
      </c>
      <c r="AD13">
        <f t="shared" si="3"/>
        <v>9.92083425292916</v>
      </c>
      <c r="AE13">
        <f t="shared" si="3"/>
        <v>10.675041462958</v>
      </c>
      <c r="AF13">
        <f>(($Y13-$AG13)/8)+AG13</f>
        <v>11.429248672986839</v>
      </c>
      <c r="AG13">
        <v>12.183455883015679</v>
      </c>
      <c r="AH13">
        <f aca="true" t="shared" si="4" ref="AH13:AL22">(($AG13-$AN13)/7)+AI13</f>
        <v>12.204656649878121</v>
      </c>
      <c r="AI13">
        <f t="shared" si="4"/>
        <v>12.225857416740562</v>
      </c>
      <c r="AJ13">
        <f t="shared" si="4"/>
        <v>12.247058183603002</v>
      </c>
      <c r="AK13">
        <f t="shared" si="4"/>
        <v>12.268258950465443</v>
      </c>
      <c r="AL13">
        <f t="shared" si="4"/>
        <v>12.289459717327883</v>
      </c>
      <c r="AM13">
        <f>(($AG13-$AN13)/7)+AN13</f>
        <v>12.310660484190324</v>
      </c>
      <c r="AN13">
        <v>12.331861251052764</v>
      </c>
    </row>
    <row r="14" spans="2:40" ht="12.75">
      <c r="B14">
        <v>17</v>
      </c>
      <c r="C14">
        <f t="shared" si="0"/>
        <v>14.105101852242363</v>
      </c>
      <c r="D14">
        <f t="shared" si="0"/>
        <v>14.230049419078968</v>
      </c>
      <c r="E14">
        <f t="shared" si="0"/>
        <v>14.326588475249048</v>
      </c>
      <c r="F14">
        <f t="shared" si="0"/>
        <v>14.403461649743159</v>
      </c>
      <c r="G14">
        <f t="shared" si="0"/>
        <v>14.587435836847881</v>
      </c>
      <c r="H14">
        <f t="shared" si="0"/>
        <v>14.895082011504815</v>
      </c>
      <c r="I14">
        <f t="shared" si="0"/>
        <v>15.06331469697687</v>
      </c>
      <c r="J14">
        <f t="shared" si="0"/>
        <v>15.166132374521407</v>
      </c>
      <c r="K14">
        <f t="shared" si="0"/>
        <v>15.372114125358149</v>
      </c>
      <c r="L14">
        <f t="shared" si="0"/>
        <v>15.557258547788258</v>
      </c>
      <c r="M14">
        <f t="shared" si="0"/>
        <v>15.527951325022986</v>
      </c>
      <c r="N14">
        <f t="shared" si="0"/>
        <v>15.844442768162079</v>
      </c>
      <c r="O14">
        <f t="shared" si="0"/>
        <v>14.58870604527744</v>
      </c>
      <c r="P14">
        <f t="shared" si="0"/>
        <v>13.886970817783084</v>
      </c>
      <c r="Q14">
        <f t="shared" si="0"/>
        <v>13.665370219626968</v>
      </c>
      <c r="R14">
        <f t="shared" si="0"/>
        <v>13.62843678660095</v>
      </c>
      <c r="S14">
        <f t="shared" si="0"/>
        <v>14.440972313173365</v>
      </c>
      <c r="T14">
        <f t="shared" si="0"/>
        <v>15.216574406719761</v>
      </c>
      <c r="U14">
        <f t="shared" si="0"/>
        <v>15.364308138823835</v>
      </c>
      <c r="V14">
        <f t="shared" si="0"/>
        <v>15.401241571849855</v>
      </c>
      <c r="W14">
        <f t="shared" si="0"/>
        <v>15.54897530395393</v>
      </c>
      <c r="X14">
        <f>$Y14*(X$4/$Y$4)</f>
        <v>15.54897530395393</v>
      </c>
      <c r="Y14">
        <v>15.512041870927911</v>
      </c>
      <c r="Z14">
        <f aca="true" t="shared" si="5" ref="Z14:AF14">(($Y14-$AG14)/8)+AA14</f>
        <v>16.336976174131557</v>
      </c>
      <c r="AA14">
        <f t="shared" si="5"/>
        <v>17.161910477335212</v>
      </c>
      <c r="AB14">
        <f t="shared" si="5"/>
        <v>17.986844780538867</v>
      </c>
      <c r="AC14">
        <f t="shared" si="5"/>
        <v>18.811779083742522</v>
      </c>
      <c r="AD14">
        <f t="shared" si="5"/>
        <v>19.636713386946177</v>
      </c>
      <c r="AE14">
        <f t="shared" si="5"/>
        <v>20.46164769014983</v>
      </c>
      <c r="AF14">
        <f t="shared" si="5"/>
        <v>21.286581993353487</v>
      </c>
      <c r="AG14">
        <v>22.11151629655714</v>
      </c>
      <c r="AH14">
        <f t="shared" si="4"/>
        <v>21.987236839889327</v>
      </c>
      <c r="AI14">
        <f t="shared" si="4"/>
        <v>21.862957383221506</v>
      </c>
      <c r="AJ14">
        <f t="shared" si="4"/>
        <v>21.738677926553684</v>
      </c>
      <c r="AK14">
        <f t="shared" si="4"/>
        <v>21.614398469885863</v>
      </c>
      <c r="AL14">
        <f t="shared" si="4"/>
        <v>21.49011901321804</v>
      </c>
      <c r="AM14">
        <f aca="true" t="shared" si="6" ref="AM14:AM62">(($AG14-$AN14)/7)+AN14</f>
        <v>21.36583955655022</v>
      </c>
      <c r="AN14">
        <v>21.2415600998824</v>
      </c>
    </row>
    <row r="15" spans="2:40" ht="12.75">
      <c r="B15">
        <v>18</v>
      </c>
      <c r="C15">
        <f t="shared" si="0"/>
        <v>21.734322054692893</v>
      </c>
      <c r="D15">
        <f t="shared" si="0"/>
        <v>21.926851728425472</v>
      </c>
      <c r="E15">
        <f t="shared" si="0"/>
        <v>22.0756071900759</v>
      </c>
      <c r="F15">
        <f t="shared" si="0"/>
        <v>22.194059814475487</v>
      </c>
      <c r="G15">
        <f t="shared" si="0"/>
        <v>22.477542647437</v>
      </c>
      <c r="H15">
        <f t="shared" si="0"/>
        <v>22.951589634756353</v>
      </c>
      <c r="I15">
        <f t="shared" si="0"/>
        <v>23.210816643854074</v>
      </c>
      <c r="J15">
        <f t="shared" si="0"/>
        <v>23.369246731072003</v>
      </c>
      <c r="K15">
        <f t="shared" si="0"/>
        <v>23.686640661082055</v>
      </c>
      <c r="L15">
        <f t="shared" si="0"/>
        <v>23.97192669062507</v>
      </c>
      <c r="M15">
        <f t="shared" si="0"/>
        <v>23.926767667685596</v>
      </c>
      <c r="N15">
        <f t="shared" si="0"/>
        <v>24.414444185359663</v>
      </c>
      <c r="O15">
        <f t="shared" si="0"/>
        <v>22.479499890948876</v>
      </c>
      <c r="P15">
        <f t="shared" si="0"/>
        <v>21.398207491131082</v>
      </c>
      <c r="Q15">
        <f t="shared" si="0"/>
        <v>21.05674673329388</v>
      </c>
      <c r="R15">
        <f t="shared" si="0"/>
        <v>20.99983660698768</v>
      </c>
      <c r="S15">
        <f t="shared" si="0"/>
        <v>22.251859385724078</v>
      </c>
      <c r="T15">
        <f t="shared" si="0"/>
        <v>23.44697203815427</v>
      </c>
      <c r="U15">
        <f t="shared" si="0"/>
        <v>23.67461254337907</v>
      </c>
      <c r="V15">
        <f t="shared" si="0"/>
        <v>23.73152266968527</v>
      </c>
      <c r="W15">
        <f t="shared" si="0"/>
        <v>23.959163174910067</v>
      </c>
      <c r="X15">
        <f>$Y15*(X$4/$Y$4)</f>
        <v>23.959163174910067</v>
      </c>
      <c r="Y15">
        <v>23.902253048603868</v>
      </c>
      <c r="Z15">
        <f aca="true" t="shared" si="7" ref="Z15:AF15">(($Y15-$AG15)/8)+AA15</f>
        <v>25.192900070464837</v>
      </c>
      <c r="AA15">
        <f t="shared" si="7"/>
        <v>26.48354709232582</v>
      </c>
      <c r="AB15">
        <f t="shared" si="7"/>
        <v>27.774194114186805</v>
      </c>
      <c r="AC15">
        <f t="shared" si="7"/>
        <v>29.06484113604779</v>
      </c>
      <c r="AD15">
        <f t="shared" si="7"/>
        <v>30.355488157908773</v>
      </c>
      <c r="AE15">
        <f t="shared" si="7"/>
        <v>31.646135179769757</v>
      </c>
      <c r="AF15">
        <f t="shared" si="7"/>
        <v>32.93678220163074</v>
      </c>
      <c r="AG15">
        <v>34.227429223491725</v>
      </c>
      <c r="AH15">
        <f t="shared" si="4"/>
        <v>33.95719655165467</v>
      </c>
      <c r="AI15">
        <f t="shared" si="4"/>
        <v>33.68696387981762</v>
      </c>
      <c r="AJ15">
        <f t="shared" si="4"/>
        <v>33.41673120798057</v>
      </c>
      <c r="AK15">
        <f t="shared" si="4"/>
        <v>33.14649853614352</v>
      </c>
      <c r="AL15">
        <f t="shared" si="4"/>
        <v>32.87626586430647</v>
      </c>
      <c r="AM15">
        <f t="shared" si="6"/>
        <v>32.60603319246942</v>
      </c>
      <c r="AN15">
        <v>32.33580052063237</v>
      </c>
    </row>
    <row r="16" spans="2:40" ht="12.75">
      <c r="B16">
        <v>19</v>
      </c>
      <c r="C16">
        <f t="shared" si="0"/>
        <v>32.10357343536479</v>
      </c>
      <c r="D16">
        <f t="shared" si="0"/>
        <v>32.38795730082914</v>
      </c>
      <c r="E16">
        <f t="shared" si="0"/>
        <v>32.60768266769306</v>
      </c>
      <c r="F16">
        <f t="shared" si="0"/>
        <v>32.78264798367828</v>
      </c>
      <c r="G16">
        <f t="shared" si="0"/>
        <v>33.20137795016832</v>
      </c>
      <c r="H16">
        <f t="shared" si="0"/>
        <v>33.90158853096876</v>
      </c>
      <c r="I16">
        <f t="shared" si="0"/>
        <v>34.28449043616997</v>
      </c>
      <c r="J16">
        <f t="shared" si="0"/>
        <v>34.51850610625036</v>
      </c>
      <c r="K16">
        <f t="shared" si="0"/>
        <v>34.98732585201357</v>
      </c>
      <c r="L16">
        <f t="shared" si="0"/>
        <v>35.4087193041061</v>
      </c>
      <c r="M16">
        <f t="shared" si="0"/>
        <v>35.34201531372818</v>
      </c>
      <c r="N16">
        <f t="shared" si="0"/>
        <v>36.06235795236466</v>
      </c>
      <c r="O16">
        <f t="shared" si="0"/>
        <v>33.20426897711897</v>
      </c>
      <c r="P16">
        <f t="shared" si="0"/>
        <v>31.60710160859933</v>
      </c>
      <c r="Q16">
        <f t="shared" si="0"/>
        <v>31.102732965908913</v>
      </c>
      <c r="R16">
        <f t="shared" si="0"/>
        <v>31.018671525460512</v>
      </c>
      <c r="S16">
        <f t="shared" si="0"/>
        <v>32.868023215325366</v>
      </c>
      <c r="T16">
        <f t="shared" si="0"/>
        <v>34.63331346474182</v>
      </c>
      <c r="U16">
        <f t="shared" si="0"/>
        <v>34.96955922653543</v>
      </c>
      <c r="V16">
        <f t="shared" si="0"/>
        <v>35.05362066698383</v>
      </c>
      <c r="W16">
        <f t="shared" si="0"/>
        <v>35.38986642877744</v>
      </c>
      <c r="X16">
        <f>$Y16*(X$4/$Y$4)</f>
        <v>35.38986642877744</v>
      </c>
      <c r="Y16">
        <v>35.30580498832904</v>
      </c>
      <c r="Z16">
        <f aca="true" t="shared" si="8" ref="Z16:AF16">(($Y16-$AG16)/8)+AA16</f>
        <v>36.08951537298797</v>
      </c>
      <c r="AA16">
        <f t="shared" si="8"/>
        <v>36.87322575764692</v>
      </c>
      <c r="AB16">
        <f t="shared" si="8"/>
        <v>37.656936142305874</v>
      </c>
      <c r="AC16">
        <f t="shared" si="8"/>
        <v>38.44064652696483</v>
      </c>
      <c r="AD16">
        <f t="shared" si="8"/>
        <v>39.22435691162378</v>
      </c>
      <c r="AE16">
        <f t="shared" si="8"/>
        <v>40.00806729628273</v>
      </c>
      <c r="AF16">
        <f t="shared" si="8"/>
        <v>40.791777680941685</v>
      </c>
      <c r="AG16">
        <v>41.57548806560064</v>
      </c>
      <c r="AH16">
        <f t="shared" si="4"/>
        <v>41.27568510552018</v>
      </c>
      <c r="AI16">
        <f t="shared" si="4"/>
        <v>40.97588214543974</v>
      </c>
      <c r="AJ16">
        <f t="shared" si="4"/>
        <v>40.6760791853593</v>
      </c>
      <c r="AK16">
        <f t="shared" si="4"/>
        <v>40.37627622527886</v>
      </c>
      <c r="AL16">
        <f t="shared" si="4"/>
        <v>40.076473265198416</v>
      </c>
      <c r="AM16">
        <f t="shared" si="6"/>
        <v>39.776670305117975</v>
      </c>
      <c r="AN16">
        <v>39.47686734503753</v>
      </c>
    </row>
    <row r="17" spans="2:40" ht="12.75">
      <c r="B17">
        <v>20</v>
      </c>
      <c r="C17" s="14">
        <f aca="true" t="shared" si="9" ref="C17:W17">C4</f>
        <v>38.190605899824185</v>
      </c>
      <c r="D17" s="14">
        <f t="shared" si="9"/>
        <v>38.52891067303219</v>
      </c>
      <c r="E17" s="14">
        <f t="shared" si="9"/>
        <v>38.79029730368218</v>
      </c>
      <c r="F17" s="14">
        <f t="shared" si="9"/>
        <v>38.998437106012375</v>
      </c>
      <c r="G17" s="14">
        <f t="shared" si="9"/>
        <v>39.496560816784445</v>
      </c>
      <c r="H17" s="14">
        <f t="shared" si="9"/>
        <v>40.329535575562495</v>
      </c>
      <c r="I17" s="14">
        <f t="shared" si="9"/>
        <v>40.78503800706822</v>
      </c>
      <c r="J17" s="14">
        <f t="shared" si="9"/>
        <v>41.0634244691989</v>
      </c>
      <c r="K17" s="14">
        <f t="shared" si="9"/>
        <v>41.62113528555229</v>
      </c>
      <c r="L17" s="14">
        <f t="shared" si="9"/>
        <v>42.12242749497046</v>
      </c>
      <c r="M17" s="14">
        <f t="shared" si="9"/>
        <v>42.04307602297319</v>
      </c>
      <c r="N17" s="14">
        <f t="shared" si="9"/>
        <v>42.9</v>
      </c>
      <c r="O17" s="14">
        <f t="shared" si="9"/>
        <v>39.5</v>
      </c>
      <c r="P17" s="14">
        <f t="shared" si="9"/>
        <v>37.6</v>
      </c>
      <c r="Q17" s="14">
        <f t="shared" si="9"/>
        <v>37</v>
      </c>
      <c r="R17" s="14">
        <f t="shared" si="9"/>
        <v>36.9</v>
      </c>
      <c r="S17" s="14">
        <f t="shared" si="9"/>
        <v>39.1</v>
      </c>
      <c r="T17" s="14">
        <f t="shared" si="9"/>
        <v>41.2</v>
      </c>
      <c r="U17" s="14">
        <f t="shared" si="9"/>
        <v>41.6</v>
      </c>
      <c r="V17" s="14">
        <f t="shared" si="9"/>
        <v>41.7</v>
      </c>
      <c r="W17" s="14">
        <f t="shared" si="9"/>
        <v>42.1</v>
      </c>
      <c r="X17" s="14">
        <f>X4</f>
        <v>42.1</v>
      </c>
      <c r="Y17">
        <v>44.845290124868555</v>
      </c>
      <c r="Z17">
        <f aca="true" t="shared" si="10" ref="Z17:AF17">(($Y17-$AG17)/8)+AA17</f>
        <v>45.98529031170335</v>
      </c>
      <c r="AA17">
        <f t="shared" si="10"/>
        <v>47.125290498538135</v>
      </c>
      <c r="AB17">
        <f t="shared" si="10"/>
        <v>48.26529068537292</v>
      </c>
      <c r="AC17">
        <f t="shared" si="10"/>
        <v>49.4052908722077</v>
      </c>
      <c r="AD17">
        <f t="shared" si="10"/>
        <v>50.54529105904248</v>
      </c>
      <c r="AE17">
        <f t="shared" si="10"/>
        <v>51.685291245877266</v>
      </c>
      <c r="AF17">
        <f t="shared" si="10"/>
        <v>52.82529143271205</v>
      </c>
      <c r="AG17">
        <v>53.96529161954683</v>
      </c>
      <c r="AH17">
        <f t="shared" si="4"/>
        <v>52.76010227556746</v>
      </c>
      <c r="AI17">
        <f t="shared" si="4"/>
        <v>51.554912931588085</v>
      </c>
      <c r="AJ17">
        <f t="shared" si="4"/>
        <v>50.34972358760871</v>
      </c>
      <c r="AK17">
        <f t="shared" si="4"/>
        <v>49.14453424362933</v>
      </c>
      <c r="AL17">
        <f t="shared" si="4"/>
        <v>47.93934489964995</v>
      </c>
      <c r="AM17">
        <f t="shared" si="6"/>
        <v>46.734155555670576</v>
      </c>
      <c r="AN17">
        <v>45.5289662116912</v>
      </c>
    </row>
    <row r="18" spans="2:40" ht="12.75">
      <c r="B18">
        <v>21</v>
      </c>
      <c r="C18">
        <f aca="true" t="shared" si="11" ref="C18:W28">C$17+($B18-$B$17)/12*(C$29-C$17)</f>
        <v>39.652056824895155</v>
      </c>
      <c r="D18">
        <f t="shared" si="11"/>
        <v>40.00330760438172</v>
      </c>
      <c r="E18">
        <f t="shared" si="11"/>
        <v>40.274696792576</v>
      </c>
      <c r="F18">
        <f t="shared" si="11"/>
        <v>40.49080154072186</v>
      </c>
      <c r="G18">
        <f t="shared" si="11"/>
        <v>41.00798709512682</v>
      </c>
      <c r="H18">
        <f t="shared" si="11"/>
        <v>41.8728375391184</v>
      </c>
      <c r="I18">
        <f t="shared" si="11"/>
        <v>42.34577081347701</v>
      </c>
      <c r="J18">
        <f t="shared" si="11"/>
        <v>42.63481037060375</v>
      </c>
      <c r="K18">
        <f t="shared" si="11"/>
        <v>43.213863267536325</v>
      </c>
      <c r="L18">
        <f t="shared" si="11"/>
        <v>43.734338570438446</v>
      </c>
      <c r="M18">
        <f t="shared" si="11"/>
        <v>43.65195053278782</v>
      </c>
      <c r="N18">
        <f t="shared" si="11"/>
        <v>44.541666666666664</v>
      </c>
      <c r="O18">
        <f t="shared" si="11"/>
        <v>41.30833333333334</v>
      </c>
      <c r="P18">
        <f t="shared" si="11"/>
        <v>39.5</v>
      </c>
      <c r="Q18">
        <f t="shared" si="11"/>
        <v>38.96666666666667</v>
      </c>
      <c r="R18">
        <f t="shared" si="11"/>
        <v>38.949999999999996</v>
      </c>
      <c r="S18">
        <f t="shared" si="11"/>
        <v>41.11666666666667</v>
      </c>
      <c r="T18">
        <f t="shared" si="11"/>
        <v>43.233333333333334</v>
      </c>
      <c r="U18">
        <f t="shared" si="11"/>
        <v>43.68333333333334</v>
      </c>
      <c r="V18">
        <f t="shared" si="11"/>
        <v>43.86666666666667</v>
      </c>
      <c r="W18">
        <f t="shared" si="11"/>
        <v>44.40833333333333</v>
      </c>
      <c r="X18">
        <f>X$17+($B18-$B$17)/12*(X$29-X$17)</f>
        <v>44.53333333333333</v>
      </c>
      <c r="Y18">
        <v>54.84721261036785</v>
      </c>
      <c r="Z18">
        <f aca="true" t="shared" si="12" ref="Z18:AF18">(($Y18-$AG18)/8)+AA18</f>
        <v>54.93511901176917</v>
      </c>
      <c r="AA18">
        <f t="shared" si="12"/>
        <v>55.02302541317047</v>
      </c>
      <c r="AB18">
        <f t="shared" si="12"/>
        <v>55.11093181457178</v>
      </c>
      <c r="AC18">
        <f t="shared" si="12"/>
        <v>55.19883821597308</v>
      </c>
      <c r="AD18">
        <f t="shared" si="12"/>
        <v>55.28674461737439</v>
      </c>
      <c r="AE18">
        <f t="shared" si="12"/>
        <v>55.374651018775694</v>
      </c>
      <c r="AF18">
        <f t="shared" si="12"/>
        <v>55.462557420177</v>
      </c>
      <c r="AG18">
        <v>55.550463821578305</v>
      </c>
      <c r="AH18">
        <f t="shared" si="4"/>
        <v>55.68151691022765</v>
      </c>
      <c r="AI18">
        <f t="shared" si="4"/>
        <v>55.812569998876995</v>
      </c>
      <c r="AJ18">
        <f t="shared" si="4"/>
        <v>55.94362308752634</v>
      </c>
      <c r="AK18">
        <f t="shared" si="4"/>
        <v>56.074676176175686</v>
      </c>
      <c r="AL18">
        <f t="shared" si="4"/>
        <v>56.20572926482503</v>
      </c>
      <c r="AM18">
        <f t="shared" si="6"/>
        <v>56.336782353474376</v>
      </c>
      <c r="AN18">
        <v>56.46783544212372</v>
      </c>
    </row>
    <row r="19" spans="2:40" ht="12.75">
      <c r="B19">
        <v>22</v>
      </c>
      <c r="C19">
        <f t="shared" si="11"/>
        <v>41.11350774996613</v>
      </c>
      <c r="D19">
        <f t="shared" si="11"/>
        <v>41.47770453573124</v>
      </c>
      <c r="E19">
        <f t="shared" si="11"/>
        <v>41.75909628146982</v>
      </c>
      <c r="F19">
        <f t="shared" si="11"/>
        <v>41.98316597543135</v>
      </c>
      <c r="G19">
        <f t="shared" si="11"/>
        <v>42.51941337346919</v>
      </c>
      <c r="H19">
        <f t="shared" si="11"/>
        <v>43.41613950267431</v>
      </c>
      <c r="I19">
        <f t="shared" si="11"/>
        <v>43.9065036198858</v>
      </c>
      <c r="J19">
        <f t="shared" si="11"/>
        <v>44.206196272008604</v>
      </c>
      <c r="K19">
        <f t="shared" si="11"/>
        <v>44.80659124952036</v>
      </c>
      <c r="L19">
        <f t="shared" si="11"/>
        <v>45.346249645906425</v>
      </c>
      <c r="M19">
        <f t="shared" si="11"/>
        <v>45.26082504260245</v>
      </c>
      <c r="N19">
        <f t="shared" si="11"/>
        <v>46.18333333333333</v>
      </c>
      <c r="O19">
        <f t="shared" si="11"/>
        <v>43.11666666666667</v>
      </c>
      <c r="P19">
        <f t="shared" si="11"/>
        <v>41.4</v>
      </c>
      <c r="Q19">
        <f t="shared" si="11"/>
        <v>40.93333333333334</v>
      </c>
      <c r="R19">
        <f t="shared" si="11"/>
        <v>41</v>
      </c>
      <c r="S19">
        <f t="shared" si="11"/>
        <v>43.13333333333333</v>
      </c>
      <c r="T19">
        <f t="shared" si="11"/>
        <v>45.266666666666666</v>
      </c>
      <c r="U19">
        <f t="shared" si="11"/>
        <v>45.766666666666666</v>
      </c>
      <c r="V19">
        <f t="shared" si="11"/>
        <v>46.03333333333334</v>
      </c>
      <c r="W19">
        <f t="shared" si="11"/>
        <v>46.71666666666667</v>
      </c>
      <c r="X19">
        <f aca="true" t="shared" si="13" ref="X19:X28">X$17+($B19-$B$17)/12*(X$29-X$17)</f>
        <v>46.96666666666667</v>
      </c>
      <c r="Y19">
        <v>59.293421364109335</v>
      </c>
      <c r="Z19">
        <f aca="true" t="shared" si="14" ref="Z19:AF19">(($Y19-$AG19)/8)+AA19</f>
        <v>59.81378167105279</v>
      </c>
      <c r="AA19">
        <f t="shared" si="14"/>
        <v>60.334141977996225</v>
      </c>
      <c r="AB19">
        <f t="shared" si="14"/>
        <v>60.85450228493966</v>
      </c>
      <c r="AC19">
        <f t="shared" si="14"/>
        <v>61.3748625918831</v>
      </c>
      <c r="AD19">
        <f t="shared" si="14"/>
        <v>61.89522289882654</v>
      </c>
      <c r="AE19">
        <f t="shared" si="14"/>
        <v>62.41558320576998</v>
      </c>
      <c r="AF19">
        <f t="shared" si="14"/>
        <v>62.935943512713415</v>
      </c>
      <c r="AG19">
        <v>63.45630381965685</v>
      </c>
      <c r="AH19">
        <f t="shared" si="4"/>
        <v>63.35075047558218</v>
      </c>
      <c r="AI19">
        <f t="shared" si="4"/>
        <v>63.245197131507496</v>
      </c>
      <c r="AJ19">
        <f t="shared" si="4"/>
        <v>63.13964378743281</v>
      </c>
      <c r="AK19">
        <f t="shared" si="4"/>
        <v>63.034090443358124</v>
      </c>
      <c r="AL19">
        <f t="shared" si="4"/>
        <v>62.92853709928344</v>
      </c>
      <c r="AM19">
        <f t="shared" si="6"/>
        <v>62.82298375520875</v>
      </c>
      <c r="AN19">
        <v>62.71743041113407</v>
      </c>
    </row>
    <row r="20" spans="2:40" ht="12.75">
      <c r="B20">
        <v>23</v>
      </c>
      <c r="C20">
        <f t="shared" si="11"/>
        <v>42.5749586750371</v>
      </c>
      <c r="D20">
        <f t="shared" si="11"/>
        <v>42.952101467080766</v>
      </c>
      <c r="E20">
        <f t="shared" si="11"/>
        <v>43.243495770363644</v>
      </c>
      <c r="F20">
        <f t="shared" si="11"/>
        <v>43.475530410140834</v>
      </c>
      <c r="G20">
        <f t="shared" si="11"/>
        <v>44.03083965181157</v>
      </c>
      <c r="H20">
        <f t="shared" si="11"/>
        <v>44.95944146623022</v>
      </c>
      <c r="I20">
        <f t="shared" si="11"/>
        <v>45.46723642629459</v>
      </c>
      <c r="J20">
        <f t="shared" si="11"/>
        <v>45.777582173413464</v>
      </c>
      <c r="K20">
        <f t="shared" si="11"/>
        <v>46.39931923150439</v>
      </c>
      <c r="L20">
        <f t="shared" si="11"/>
        <v>46.95816072137441</v>
      </c>
      <c r="M20">
        <f t="shared" si="11"/>
        <v>46.86969955241708</v>
      </c>
      <c r="N20">
        <f t="shared" si="11"/>
        <v>47.825</v>
      </c>
      <c r="O20">
        <f t="shared" si="11"/>
        <v>44.925</v>
      </c>
      <c r="P20">
        <f t="shared" si="11"/>
        <v>43.3</v>
      </c>
      <c r="Q20">
        <f t="shared" si="11"/>
        <v>42.9</v>
      </c>
      <c r="R20">
        <f t="shared" si="11"/>
        <v>43.05</v>
      </c>
      <c r="S20">
        <f t="shared" si="11"/>
        <v>45.15</v>
      </c>
      <c r="T20">
        <f t="shared" si="11"/>
        <v>47.3</v>
      </c>
      <c r="U20">
        <f t="shared" si="11"/>
        <v>47.85</v>
      </c>
      <c r="V20">
        <f t="shared" si="11"/>
        <v>48.2</v>
      </c>
      <c r="W20">
        <f t="shared" si="11"/>
        <v>49.025</v>
      </c>
      <c r="X20">
        <f t="shared" si="13"/>
        <v>49.4</v>
      </c>
      <c r="Y20">
        <v>65.44858274873135</v>
      </c>
      <c r="Z20">
        <f aca="true" t="shared" si="15" ref="Z20:AF20">(($Y20-$AG20)/8)+AA20</f>
        <v>66.20912846619707</v>
      </c>
      <c r="AA20">
        <f t="shared" si="15"/>
        <v>66.96967418366282</v>
      </c>
      <c r="AB20">
        <f t="shared" si="15"/>
        <v>67.73021990112856</v>
      </c>
      <c r="AC20">
        <f t="shared" si="15"/>
        <v>68.49076561859431</v>
      </c>
      <c r="AD20">
        <f t="shared" si="15"/>
        <v>69.25131133606006</v>
      </c>
      <c r="AE20">
        <f t="shared" si="15"/>
        <v>70.0118570535258</v>
      </c>
      <c r="AF20">
        <f t="shared" si="15"/>
        <v>70.77240277099155</v>
      </c>
      <c r="AG20">
        <v>71.5329484884573</v>
      </c>
      <c r="AH20">
        <f t="shared" si="4"/>
        <v>71.12533681427998</v>
      </c>
      <c r="AI20">
        <f t="shared" si="4"/>
        <v>70.71772514010267</v>
      </c>
      <c r="AJ20">
        <f t="shared" si="4"/>
        <v>70.31011346592537</v>
      </c>
      <c r="AK20">
        <f t="shared" si="4"/>
        <v>69.90250179174807</v>
      </c>
      <c r="AL20">
        <f t="shared" si="4"/>
        <v>69.49489011757076</v>
      </c>
      <c r="AM20">
        <f t="shared" si="6"/>
        <v>69.08727844339346</v>
      </c>
      <c r="AN20">
        <v>68.67966676921615</v>
      </c>
    </row>
    <row r="21" spans="2:40" ht="12.75">
      <c r="B21">
        <v>24</v>
      </c>
      <c r="C21">
        <f t="shared" si="11"/>
        <v>44.03640960010808</v>
      </c>
      <c r="D21">
        <f t="shared" si="11"/>
        <v>44.42649839843029</v>
      </c>
      <c r="E21">
        <f t="shared" si="11"/>
        <v>44.727895259257465</v>
      </c>
      <c r="F21">
        <f t="shared" si="11"/>
        <v>44.96789484485033</v>
      </c>
      <c r="G21">
        <f t="shared" si="11"/>
        <v>45.54226593015394</v>
      </c>
      <c r="H21">
        <f t="shared" si="11"/>
        <v>46.50274342978613</v>
      </c>
      <c r="I21">
        <f t="shared" si="11"/>
        <v>47.02796923270338</v>
      </c>
      <c r="J21">
        <f t="shared" si="11"/>
        <v>47.348968074818316</v>
      </c>
      <c r="K21">
        <f t="shared" si="11"/>
        <v>47.992047213488426</v>
      </c>
      <c r="L21">
        <f t="shared" si="11"/>
        <v>48.5700717968424</v>
      </c>
      <c r="M21">
        <f t="shared" si="11"/>
        <v>48.478574062231715</v>
      </c>
      <c r="N21">
        <f t="shared" si="11"/>
        <v>49.46666666666667</v>
      </c>
      <c r="O21">
        <f t="shared" si="11"/>
        <v>46.733333333333334</v>
      </c>
      <c r="P21">
        <f t="shared" si="11"/>
        <v>45.2</v>
      </c>
      <c r="Q21">
        <f t="shared" si="11"/>
        <v>44.86666666666667</v>
      </c>
      <c r="R21">
        <f t="shared" si="11"/>
        <v>45.099999999999994</v>
      </c>
      <c r="S21">
        <f t="shared" si="11"/>
        <v>47.166666666666664</v>
      </c>
      <c r="T21">
        <f t="shared" si="11"/>
        <v>49.33333333333333</v>
      </c>
      <c r="U21">
        <f t="shared" si="11"/>
        <v>49.93333333333333</v>
      </c>
      <c r="V21">
        <f t="shared" si="11"/>
        <v>50.36666666666667</v>
      </c>
      <c r="W21">
        <f t="shared" si="11"/>
        <v>51.33333333333333</v>
      </c>
      <c r="X21">
        <f t="shared" si="13"/>
        <v>51.83333333333333</v>
      </c>
      <c r="Y21">
        <v>70.080211092219</v>
      </c>
      <c r="Z21">
        <f aca="true" t="shared" si="16" ref="Z21:AF21">(($Y21-$AG21)/8)+AA21</f>
        <v>70.87960920920538</v>
      </c>
      <c r="AA21">
        <f t="shared" si="16"/>
        <v>71.67900732619178</v>
      </c>
      <c r="AB21">
        <f t="shared" si="16"/>
        <v>72.47840544317818</v>
      </c>
      <c r="AC21">
        <f t="shared" si="16"/>
        <v>73.27780356016457</v>
      </c>
      <c r="AD21">
        <f t="shared" si="16"/>
        <v>74.07720167715097</v>
      </c>
      <c r="AE21">
        <f t="shared" si="16"/>
        <v>74.87659979413736</v>
      </c>
      <c r="AF21">
        <f t="shared" si="16"/>
        <v>75.67599791112376</v>
      </c>
      <c r="AG21">
        <v>76.47539602811015</v>
      </c>
      <c r="AH21">
        <f t="shared" si="4"/>
        <v>76.28267355670874</v>
      </c>
      <c r="AI21">
        <f t="shared" si="4"/>
        <v>76.08995108530735</v>
      </c>
      <c r="AJ21">
        <f t="shared" si="4"/>
        <v>75.89722861390595</v>
      </c>
      <c r="AK21">
        <f t="shared" si="4"/>
        <v>75.70450614250456</v>
      </c>
      <c r="AL21">
        <f t="shared" si="4"/>
        <v>75.51178367110316</v>
      </c>
      <c r="AM21">
        <f t="shared" si="6"/>
        <v>75.31906119970176</v>
      </c>
      <c r="AN21">
        <v>75.12633872830037</v>
      </c>
    </row>
    <row r="22" spans="2:40" ht="12.75">
      <c r="B22">
        <v>25</v>
      </c>
      <c r="C22">
        <f t="shared" si="11"/>
        <v>45.49786052517905</v>
      </c>
      <c r="D22">
        <f t="shared" si="11"/>
        <v>45.900895329779814</v>
      </c>
      <c r="E22">
        <f t="shared" si="11"/>
        <v>46.212294748151294</v>
      </c>
      <c r="F22">
        <f t="shared" si="11"/>
        <v>46.460259279559814</v>
      </c>
      <c r="G22">
        <f t="shared" si="11"/>
        <v>47.053692208496315</v>
      </c>
      <c r="H22">
        <f t="shared" si="11"/>
        <v>48.046045393342034</v>
      </c>
      <c r="I22">
        <f t="shared" si="11"/>
        <v>48.588702039112164</v>
      </c>
      <c r="J22">
        <f t="shared" si="11"/>
        <v>48.92035397622317</v>
      </c>
      <c r="K22">
        <f t="shared" si="11"/>
        <v>49.58477519547246</v>
      </c>
      <c r="L22">
        <f t="shared" si="11"/>
        <v>50.181982872310385</v>
      </c>
      <c r="M22">
        <f t="shared" si="11"/>
        <v>50.08744857204634</v>
      </c>
      <c r="N22">
        <f t="shared" si="11"/>
        <v>51.108333333333334</v>
      </c>
      <c r="O22">
        <f t="shared" si="11"/>
        <v>48.54166666666667</v>
      </c>
      <c r="P22">
        <f t="shared" si="11"/>
        <v>47.1</v>
      </c>
      <c r="Q22">
        <f t="shared" si="11"/>
        <v>46.833333333333336</v>
      </c>
      <c r="R22">
        <f t="shared" si="11"/>
        <v>47.15</v>
      </c>
      <c r="S22">
        <f t="shared" si="11"/>
        <v>49.18333333333334</v>
      </c>
      <c r="T22">
        <f t="shared" si="11"/>
        <v>51.36666666666667</v>
      </c>
      <c r="U22">
        <f t="shared" si="11"/>
        <v>52.016666666666666</v>
      </c>
      <c r="V22">
        <f t="shared" si="11"/>
        <v>52.53333333333334</v>
      </c>
      <c r="W22">
        <f t="shared" si="11"/>
        <v>53.641666666666666</v>
      </c>
      <c r="X22">
        <f t="shared" si="13"/>
        <v>54.266666666666666</v>
      </c>
      <c r="Y22">
        <v>72.98232293217104</v>
      </c>
      <c r="Z22">
        <f aca="true" t="shared" si="17" ref="Z22:AF22">(($Y22-$AG22)/8)+AA22</f>
        <v>73.632730689611</v>
      </c>
      <c r="AA22">
        <f t="shared" si="17"/>
        <v>74.2831384470509</v>
      </c>
      <c r="AB22">
        <f t="shared" si="17"/>
        <v>74.93354620449081</v>
      </c>
      <c r="AC22">
        <f t="shared" si="17"/>
        <v>75.58395396193072</v>
      </c>
      <c r="AD22">
        <f t="shared" si="17"/>
        <v>76.23436171937063</v>
      </c>
      <c r="AE22">
        <f t="shared" si="17"/>
        <v>76.88476947681053</v>
      </c>
      <c r="AF22">
        <f t="shared" si="17"/>
        <v>77.53517723425044</v>
      </c>
      <c r="AG22">
        <v>78.18558499169035</v>
      </c>
      <c r="AH22">
        <f t="shared" si="4"/>
        <v>78.30811525015795</v>
      </c>
      <c r="AI22">
        <f t="shared" si="4"/>
        <v>78.43064550862556</v>
      </c>
      <c r="AJ22">
        <f t="shared" si="4"/>
        <v>78.55317576709317</v>
      </c>
      <c r="AK22">
        <f t="shared" si="4"/>
        <v>78.67570602556077</v>
      </c>
      <c r="AL22">
        <f t="shared" si="4"/>
        <v>78.79823628402838</v>
      </c>
      <c r="AM22">
        <f t="shared" si="6"/>
        <v>78.92076654249598</v>
      </c>
      <c r="AN22">
        <v>79.04329680096359</v>
      </c>
    </row>
    <row r="23" spans="2:40" ht="12.75">
      <c r="B23">
        <v>26</v>
      </c>
      <c r="C23">
        <f t="shared" si="11"/>
        <v>46.95931145025003</v>
      </c>
      <c r="D23">
        <f t="shared" si="11"/>
        <v>47.37529226112934</v>
      </c>
      <c r="E23">
        <f t="shared" si="11"/>
        <v>47.69669423704511</v>
      </c>
      <c r="F23">
        <f t="shared" si="11"/>
        <v>47.9526237142693</v>
      </c>
      <c r="G23">
        <f t="shared" si="11"/>
        <v>48.565118486838685</v>
      </c>
      <c r="H23">
        <f t="shared" si="11"/>
        <v>49.589347356897946</v>
      </c>
      <c r="I23">
        <f t="shared" si="11"/>
        <v>50.14943484552096</v>
      </c>
      <c r="J23">
        <f t="shared" si="11"/>
        <v>50.49173987762802</v>
      </c>
      <c r="K23">
        <f t="shared" si="11"/>
        <v>51.177503177456494</v>
      </c>
      <c r="L23">
        <f t="shared" si="11"/>
        <v>51.793893947778365</v>
      </c>
      <c r="M23">
        <f t="shared" si="11"/>
        <v>51.696323081860974</v>
      </c>
      <c r="N23">
        <f t="shared" si="11"/>
        <v>52.75</v>
      </c>
      <c r="O23">
        <f t="shared" si="11"/>
        <v>50.35</v>
      </c>
      <c r="P23">
        <f t="shared" si="11"/>
        <v>49</v>
      </c>
      <c r="Q23">
        <f t="shared" si="11"/>
        <v>48.8</v>
      </c>
      <c r="R23">
        <f t="shared" si="11"/>
        <v>49.2</v>
      </c>
      <c r="S23">
        <f t="shared" si="11"/>
        <v>51.2</v>
      </c>
      <c r="T23">
        <f t="shared" si="11"/>
        <v>53.4</v>
      </c>
      <c r="U23">
        <f t="shared" si="11"/>
        <v>54.099999999999994</v>
      </c>
      <c r="V23">
        <f t="shared" si="11"/>
        <v>54.7</v>
      </c>
      <c r="W23">
        <f t="shared" si="11"/>
        <v>55.95</v>
      </c>
      <c r="X23">
        <f t="shared" si="13"/>
        <v>56.7</v>
      </c>
      <c r="Y23">
        <v>76.62410007798401</v>
      </c>
      <c r="Z23">
        <f aca="true" t="shared" si="18" ref="Z23:AF23">(($Y23-$AG23)/8)+AA23</f>
        <v>77.28271590297348</v>
      </c>
      <c r="AA23">
        <f t="shared" si="18"/>
        <v>77.94133172796299</v>
      </c>
      <c r="AB23">
        <f t="shared" si="18"/>
        <v>78.5999475529525</v>
      </c>
      <c r="AC23">
        <f t="shared" si="18"/>
        <v>79.25856337794201</v>
      </c>
      <c r="AD23">
        <f t="shared" si="18"/>
        <v>79.91717920293152</v>
      </c>
      <c r="AE23">
        <f t="shared" si="18"/>
        <v>80.57579502792103</v>
      </c>
      <c r="AF23">
        <f t="shared" si="18"/>
        <v>81.23441085291054</v>
      </c>
      <c r="AG23">
        <v>81.89302667790005</v>
      </c>
      <c r="AH23">
        <f aca="true" t="shared" si="19" ref="AH23:AL32">(($AG23-$AN23)/7)+AI23</f>
        <v>82.104389019791</v>
      </c>
      <c r="AI23">
        <f t="shared" si="19"/>
        <v>82.31575136168195</v>
      </c>
      <c r="AJ23">
        <f t="shared" si="19"/>
        <v>82.5271137035729</v>
      </c>
      <c r="AK23">
        <f t="shared" si="19"/>
        <v>82.73847604546384</v>
      </c>
      <c r="AL23">
        <f t="shared" si="19"/>
        <v>82.94983838735479</v>
      </c>
      <c r="AM23">
        <f t="shared" si="6"/>
        <v>83.16120072924573</v>
      </c>
      <c r="AN23">
        <v>83.37256307113668</v>
      </c>
    </row>
    <row r="24" spans="2:40" ht="12.75">
      <c r="B24">
        <v>27</v>
      </c>
      <c r="C24">
        <f t="shared" si="11"/>
        <v>48.420762375321</v>
      </c>
      <c r="D24">
        <f t="shared" si="11"/>
        <v>48.84968919247886</v>
      </c>
      <c r="E24">
        <f t="shared" si="11"/>
        <v>49.181093725938936</v>
      </c>
      <c r="F24">
        <f t="shared" si="11"/>
        <v>49.44498814897879</v>
      </c>
      <c r="G24">
        <f t="shared" si="11"/>
        <v>50.07654476518106</v>
      </c>
      <c r="H24">
        <f t="shared" si="11"/>
        <v>51.13264932045385</v>
      </c>
      <c r="I24">
        <f t="shared" si="11"/>
        <v>51.710167651929744</v>
      </c>
      <c r="J24">
        <f t="shared" si="11"/>
        <v>52.06312577903287</v>
      </c>
      <c r="K24">
        <f t="shared" si="11"/>
        <v>52.77023115944053</v>
      </c>
      <c r="L24">
        <f t="shared" si="11"/>
        <v>53.40580502324635</v>
      </c>
      <c r="M24">
        <f t="shared" si="11"/>
        <v>53.30519759167561</v>
      </c>
      <c r="N24">
        <f t="shared" si="11"/>
        <v>54.391666666666666</v>
      </c>
      <c r="O24">
        <f t="shared" si="11"/>
        <v>52.15833333333333</v>
      </c>
      <c r="P24">
        <f t="shared" si="11"/>
        <v>50.9</v>
      </c>
      <c r="Q24">
        <f t="shared" si="11"/>
        <v>50.766666666666666</v>
      </c>
      <c r="R24">
        <f t="shared" si="11"/>
        <v>51.25</v>
      </c>
      <c r="S24">
        <f t="shared" si="11"/>
        <v>53.21666666666667</v>
      </c>
      <c r="T24">
        <f t="shared" si="11"/>
        <v>55.43333333333333</v>
      </c>
      <c r="U24">
        <f t="shared" si="11"/>
        <v>56.18333333333333</v>
      </c>
      <c r="V24">
        <f t="shared" si="11"/>
        <v>56.866666666666674</v>
      </c>
      <c r="W24">
        <f t="shared" si="11"/>
        <v>58.25833333333333</v>
      </c>
      <c r="X24">
        <f t="shared" si="13"/>
        <v>59.13333333333333</v>
      </c>
      <c r="Y24">
        <v>76.7353246954116</v>
      </c>
      <c r="Z24">
        <f aca="true" t="shared" si="20" ref="Z24:AF24">(($Y24-$AG24)/8)+AA24</f>
        <v>77.53884199915835</v>
      </c>
      <c r="AA24">
        <f t="shared" si="20"/>
        <v>78.34235930290508</v>
      </c>
      <c r="AB24">
        <f t="shared" si="20"/>
        <v>79.14587660665181</v>
      </c>
      <c r="AC24">
        <f t="shared" si="20"/>
        <v>79.94939391039854</v>
      </c>
      <c r="AD24">
        <f t="shared" si="20"/>
        <v>80.75291121414527</v>
      </c>
      <c r="AE24">
        <f t="shared" si="20"/>
        <v>81.556428517892</v>
      </c>
      <c r="AF24">
        <f t="shared" si="20"/>
        <v>82.35994582163873</v>
      </c>
      <c r="AG24">
        <v>83.16346312538546</v>
      </c>
      <c r="AH24">
        <f t="shared" si="19"/>
        <v>83.48503404286923</v>
      </c>
      <c r="AI24">
        <f t="shared" si="19"/>
        <v>83.80660496035301</v>
      </c>
      <c r="AJ24">
        <f t="shared" si="19"/>
        <v>84.1281758778368</v>
      </c>
      <c r="AK24">
        <f t="shared" si="19"/>
        <v>84.44974679532058</v>
      </c>
      <c r="AL24">
        <f t="shared" si="19"/>
        <v>84.77131771280436</v>
      </c>
      <c r="AM24">
        <f t="shared" si="6"/>
        <v>85.09288863028814</v>
      </c>
      <c r="AN24">
        <v>85.41445954777193</v>
      </c>
    </row>
    <row r="25" spans="2:40" ht="12.75">
      <c r="B25">
        <v>28</v>
      </c>
      <c r="C25">
        <f t="shared" si="11"/>
        <v>49.88221330039197</v>
      </c>
      <c r="D25">
        <f t="shared" si="11"/>
        <v>50.32408612382839</v>
      </c>
      <c r="E25">
        <f t="shared" si="11"/>
        <v>50.66549321483275</v>
      </c>
      <c r="F25">
        <f t="shared" si="11"/>
        <v>50.93735258368827</v>
      </c>
      <c r="G25">
        <f t="shared" si="11"/>
        <v>51.58797104352344</v>
      </c>
      <c r="H25">
        <f t="shared" si="11"/>
        <v>52.675951284009756</v>
      </c>
      <c r="I25">
        <f t="shared" si="11"/>
        <v>53.27090045833853</v>
      </c>
      <c r="J25">
        <f t="shared" si="11"/>
        <v>53.634511680437726</v>
      </c>
      <c r="K25">
        <f t="shared" si="11"/>
        <v>54.36295914142456</v>
      </c>
      <c r="L25">
        <f t="shared" si="11"/>
        <v>55.01771609871433</v>
      </c>
      <c r="M25">
        <f t="shared" si="11"/>
        <v>54.914072101490234</v>
      </c>
      <c r="N25">
        <f t="shared" si="11"/>
        <v>56.03333333333333</v>
      </c>
      <c r="O25">
        <f t="shared" si="11"/>
        <v>53.96666666666667</v>
      </c>
      <c r="P25">
        <f t="shared" si="11"/>
        <v>52.8</v>
      </c>
      <c r="Q25">
        <f t="shared" si="11"/>
        <v>52.733333333333334</v>
      </c>
      <c r="R25">
        <f t="shared" si="11"/>
        <v>53.3</v>
      </c>
      <c r="S25">
        <f t="shared" si="11"/>
        <v>55.233333333333334</v>
      </c>
      <c r="T25">
        <f t="shared" si="11"/>
        <v>57.46666666666666</v>
      </c>
      <c r="U25">
        <f t="shared" si="11"/>
        <v>58.266666666666666</v>
      </c>
      <c r="V25">
        <f t="shared" si="11"/>
        <v>59.03333333333333</v>
      </c>
      <c r="W25">
        <f t="shared" si="11"/>
        <v>60.56666666666666</v>
      </c>
      <c r="X25">
        <f t="shared" si="13"/>
        <v>61.56666666666666</v>
      </c>
      <c r="Y25">
        <v>74.27762543578676</v>
      </c>
      <c r="Z25">
        <f aca="true" t="shared" si="21" ref="Z25:AF25">(($Y25-$AG25)/8)+AA25</f>
        <v>75.70083918182792</v>
      </c>
      <c r="AA25">
        <f t="shared" si="21"/>
        <v>77.12405292786912</v>
      </c>
      <c r="AB25">
        <f t="shared" si="21"/>
        <v>78.54726667391031</v>
      </c>
      <c r="AC25">
        <f t="shared" si="21"/>
        <v>79.97048041995151</v>
      </c>
      <c r="AD25">
        <f t="shared" si="21"/>
        <v>81.39369416599271</v>
      </c>
      <c r="AE25">
        <f t="shared" si="21"/>
        <v>82.81690791203391</v>
      </c>
      <c r="AF25">
        <f t="shared" si="21"/>
        <v>84.24012165807511</v>
      </c>
      <c r="AG25">
        <v>85.6633354041163</v>
      </c>
      <c r="AH25">
        <f t="shared" si="19"/>
        <v>85.6336539876055</v>
      </c>
      <c r="AI25">
        <f t="shared" si="19"/>
        <v>85.60397257109467</v>
      </c>
      <c r="AJ25">
        <f t="shared" si="19"/>
        <v>85.57429115458385</v>
      </c>
      <c r="AK25">
        <f t="shared" si="19"/>
        <v>85.54460973807302</v>
      </c>
      <c r="AL25">
        <f t="shared" si="19"/>
        <v>85.5149283215622</v>
      </c>
      <c r="AM25">
        <f t="shared" si="6"/>
        <v>85.48524690505137</v>
      </c>
      <c r="AN25">
        <v>85.45556548854054</v>
      </c>
    </row>
    <row r="26" spans="2:40" ht="12.75">
      <c r="B26">
        <v>29</v>
      </c>
      <c r="C26">
        <f t="shared" si="11"/>
        <v>51.343664225462945</v>
      </c>
      <c r="D26">
        <f t="shared" si="11"/>
        <v>51.79848305517791</v>
      </c>
      <c r="E26">
        <f t="shared" si="11"/>
        <v>52.14989270372658</v>
      </c>
      <c r="F26">
        <f t="shared" si="11"/>
        <v>52.42971701839777</v>
      </c>
      <c r="G26">
        <f t="shared" si="11"/>
        <v>53.09939732186581</v>
      </c>
      <c r="H26">
        <f t="shared" si="11"/>
        <v>54.21925324756567</v>
      </c>
      <c r="I26">
        <f t="shared" si="11"/>
        <v>54.83163326474732</v>
      </c>
      <c r="J26">
        <f t="shared" si="11"/>
        <v>55.20589758184258</v>
      </c>
      <c r="K26">
        <f t="shared" si="11"/>
        <v>55.955687123408595</v>
      </c>
      <c r="L26">
        <f t="shared" si="11"/>
        <v>56.62962717418232</v>
      </c>
      <c r="M26">
        <f t="shared" si="11"/>
        <v>56.52294661130487</v>
      </c>
      <c r="N26">
        <f t="shared" si="11"/>
        <v>57.675</v>
      </c>
      <c r="O26">
        <f t="shared" si="11"/>
        <v>55.775000000000006</v>
      </c>
      <c r="P26">
        <f t="shared" si="11"/>
        <v>54.7</v>
      </c>
      <c r="Q26">
        <f t="shared" si="11"/>
        <v>54.7</v>
      </c>
      <c r="R26">
        <f t="shared" si="11"/>
        <v>55.35</v>
      </c>
      <c r="S26">
        <f t="shared" si="11"/>
        <v>57.25</v>
      </c>
      <c r="T26">
        <f t="shared" si="11"/>
        <v>59.5</v>
      </c>
      <c r="U26">
        <f t="shared" si="11"/>
        <v>60.349999999999994</v>
      </c>
      <c r="V26">
        <f t="shared" si="11"/>
        <v>61.2</v>
      </c>
      <c r="W26">
        <f t="shared" si="11"/>
        <v>62.875</v>
      </c>
      <c r="X26">
        <f t="shared" si="13"/>
        <v>64</v>
      </c>
      <c r="Y26">
        <v>76.28224179709245</v>
      </c>
      <c r="Z26">
        <f aca="true" t="shared" si="22" ref="Z26:AF26">(($Y26-$AG26)/8)+AA26</f>
        <v>77.13219827510729</v>
      </c>
      <c r="AA26">
        <f t="shared" si="22"/>
        <v>77.9821547531221</v>
      </c>
      <c r="AB26">
        <f t="shared" si="22"/>
        <v>78.83211123113692</v>
      </c>
      <c r="AC26">
        <f t="shared" si="22"/>
        <v>79.68206770915174</v>
      </c>
      <c r="AD26">
        <f t="shared" si="22"/>
        <v>80.53202418716656</v>
      </c>
      <c r="AE26">
        <f t="shared" si="22"/>
        <v>81.38198066518137</v>
      </c>
      <c r="AF26">
        <f t="shared" si="22"/>
        <v>82.23193714319619</v>
      </c>
      <c r="AG26">
        <v>83.08189362121101</v>
      </c>
      <c r="AH26">
        <f t="shared" si="19"/>
        <v>83.01717846480358</v>
      </c>
      <c r="AI26">
        <f t="shared" si="19"/>
        <v>82.95246330839616</v>
      </c>
      <c r="AJ26">
        <f t="shared" si="19"/>
        <v>82.88774815198875</v>
      </c>
      <c r="AK26">
        <f t="shared" si="19"/>
        <v>82.82303299558133</v>
      </c>
      <c r="AL26">
        <f t="shared" si="19"/>
        <v>82.75831783917391</v>
      </c>
      <c r="AM26">
        <f t="shared" si="6"/>
        <v>82.6936026827665</v>
      </c>
      <c r="AN26">
        <v>82.62888752635908</v>
      </c>
    </row>
    <row r="27" spans="2:40" ht="12.75">
      <c r="B27">
        <v>30</v>
      </c>
      <c r="C27">
        <f t="shared" si="11"/>
        <v>52.805115150533915</v>
      </c>
      <c r="D27">
        <f t="shared" si="11"/>
        <v>53.272879986527435</v>
      </c>
      <c r="E27">
        <f t="shared" si="11"/>
        <v>53.6342921926204</v>
      </c>
      <c r="F27">
        <f t="shared" si="11"/>
        <v>53.92208145310725</v>
      </c>
      <c r="G27">
        <f t="shared" si="11"/>
        <v>54.610823600208185</v>
      </c>
      <c r="H27">
        <f t="shared" si="11"/>
        <v>55.76255521112157</v>
      </c>
      <c r="I27">
        <f t="shared" si="11"/>
        <v>56.392366071156104</v>
      </c>
      <c r="J27">
        <f t="shared" si="11"/>
        <v>56.77728348324744</v>
      </c>
      <c r="K27">
        <f t="shared" si="11"/>
        <v>57.54841510539263</v>
      </c>
      <c r="L27">
        <f t="shared" si="11"/>
        <v>58.241538249650304</v>
      </c>
      <c r="M27">
        <f t="shared" si="11"/>
        <v>58.1318211211195</v>
      </c>
      <c r="N27">
        <f t="shared" si="11"/>
        <v>59.31666666666667</v>
      </c>
      <c r="O27">
        <f t="shared" si="11"/>
        <v>57.583333333333336</v>
      </c>
      <c r="P27">
        <f t="shared" si="11"/>
        <v>56.6</v>
      </c>
      <c r="Q27">
        <f t="shared" si="11"/>
        <v>56.66666666666667</v>
      </c>
      <c r="R27">
        <f t="shared" si="11"/>
        <v>57.400000000000006</v>
      </c>
      <c r="S27">
        <f t="shared" si="11"/>
        <v>59.266666666666666</v>
      </c>
      <c r="T27">
        <f t="shared" si="11"/>
        <v>61.53333333333333</v>
      </c>
      <c r="U27">
        <f t="shared" si="11"/>
        <v>62.43333333333333</v>
      </c>
      <c r="V27">
        <f t="shared" si="11"/>
        <v>63.366666666666674</v>
      </c>
      <c r="W27">
        <f t="shared" si="11"/>
        <v>65.18333333333334</v>
      </c>
      <c r="X27">
        <f t="shared" si="13"/>
        <v>66.43333333333334</v>
      </c>
      <c r="Y27">
        <v>72.32031503869725</v>
      </c>
      <c r="Z27">
        <f aca="true" t="shared" si="23" ref="Z27:AF27">(($Y27-$AG27)/8)+AA27</f>
        <v>73.58085956536445</v>
      </c>
      <c r="AA27">
        <f t="shared" si="23"/>
        <v>74.84140409203167</v>
      </c>
      <c r="AB27">
        <f t="shared" si="23"/>
        <v>76.10194861869888</v>
      </c>
      <c r="AC27">
        <f t="shared" si="23"/>
        <v>77.3624931453661</v>
      </c>
      <c r="AD27">
        <f t="shared" si="23"/>
        <v>78.62303767203332</v>
      </c>
      <c r="AE27">
        <f t="shared" si="23"/>
        <v>79.88358219870054</v>
      </c>
      <c r="AF27">
        <f t="shared" si="23"/>
        <v>81.14412672536776</v>
      </c>
      <c r="AG27">
        <v>82.40467125203497</v>
      </c>
      <c r="AH27">
        <f t="shared" si="19"/>
        <v>82.79951554101886</v>
      </c>
      <c r="AI27">
        <f t="shared" si="19"/>
        <v>83.19435983000274</v>
      </c>
      <c r="AJ27">
        <f t="shared" si="19"/>
        <v>83.58920411898661</v>
      </c>
      <c r="AK27">
        <f t="shared" si="19"/>
        <v>83.98404840797049</v>
      </c>
      <c r="AL27">
        <f t="shared" si="19"/>
        <v>84.37889269695437</v>
      </c>
      <c r="AM27">
        <f t="shared" si="6"/>
        <v>84.77373698593824</v>
      </c>
      <c r="AN27">
        <v>85.16858127492212</v>
      </c>
    </row>
    <row r="28" spans="2:40" ht="12.75">
      <c r="B28">
        <v>31</v>
      </c>
      <c r="C28">
        <f t="shared" si="11"/>
        <v>54.266566075604885</v>
      </c>
      <c r="D28">
        <f t="shared" si="11"/>
        <v>54.74727691787696</v>
      </c>
      <c r="E28">
        <f t="shared" si="11"/>
        <v>55.11869168151422</v>
      </c>
      <c r="F28">
        <f t="shared" si="11"/>
        <v>55.41444588781674</v>
      </c>
      <c r="G28">
        <f t="shared" si="11"/>
        <v>56.12224987855056</v>
      </c>
      <c r="H28">
        <f t="shared" si="11"/>
        <v>57.305857174677485</v>
      </c>
      <c r="I28">
        <f t="shared" si="11"/>
        <v>57.9530988775649</v>
      </c>
      <c r="J28">
        <f t="shared" si="11"/>
        <v>58.34866938465228</v>
      </c>
      <c r="K28">
        <f t="shared" si="11"/>
        <v>59.14114308737666</v>
      </c>
      <c r="L28">
        <f t="shared" si="11"/>
        <v>59.853449325118284</v>
      </c>
      <c r="M28">
        <f t="shared" si="11"/>
        <v>59.74069563093413</v>
      </c>
      <c r="N28">
        <f t="shared" si="11"/>
        <v>60.95833333333333</v>
      </c>
      <c r="O28">
        <f t="shared" si="11"/>
        <v>59.391666666666666</v>
      </c>
      <c r="P28">
        <f t="shared" si="11"/>
        <v>58.5</v>
      </c>
      <c r="Q28">
        <f t="shared" si="11"/>
        <v>58.63333333333333</v>
      </c>
      <c r="R28">
        <f t="shared" si="11"/>
        <v>59.45</v>
      </c>
      <c r="S28">
        <f t="shared" si="11"/>
        <v>61.28333333333333</v>
      </c>
      <c r="T28">
        <f t="shared" si="11"/>
        <v>63.56666666666666</v>
      </c>
      <c r="U28">
        <f t="shared" si="11"/>
        <v>64.51666666666667</v>
      </c>
      <c r="V28">
        <f t="shared" si="11"/>
        <v>65.53333333333333</v>
      </c>
      <c r="W28">
        <f t="shared" si="11"/>
        <v>67.49166666666666</v>
      </c>
      <c r="X28">
        <f t="shared" si="13"/>
        <v>68.86666666666666</v>
      </c>
      <c r="Y28">
        <v>69.86539467038357</v>
      </c>
      <c r="Z28">
        <f aca="true" t="shared" si="24" ref="Z28:AF28">(($Y28-$AG28)/8)+AA28</f>
        <v>71.39758498333136</v>
      </c>
      <c r="AA28">
        <f t="shared" si="24"/>
        <v>72.92977529627916</v>
      </c>
      <c r="AB28">
        <f t="shared" si="24"/>
        <v>74.46196560922697</v>
      </c>
      <c r="AC28">
        <f t="shared" si="24"/>
        <v>75.99415592217477</v>
      </c>
      <c r="AD28">
        <f t="shared" si="24"/>
        <v>77.52634623512257</v>
      </c>
      <c r="AE28">
        <f t="shared" si="24"/>
        <v>79.05853654807038</v>
      </c>
      <c r="AF28">
        <f t="shared" si="24"/>
        <v>80.59072686101818</v>
      </c>
      <c r="AG28">
        <v>82.12291717396599</v>
      </c>
      <c r="AH28">
        <f t="shared" si="19"/>
        <v>82.46208231894697</v>
      </c>
      <c r="AI28">
        <f t="shared" si="19"/>
        <v>82.80124746392791</v>
      </c>
      <c r="AJ28">
        <f t="shared" si="19"/>
        <v>83.14041260890885</v>
      </c>
      <c r="AK28">
        <f t="shared" si="19"/>
        <v>83.47957775388979</v>
      </c>
      <c r="AL28">
        <f t="shared" si="19"/>
        <v>83.81874289887072</v>
      </c>
      <c r="AM28">
        <f t="shared" si="6"/>
        <v>84.15790804385166</v>
      </c>
      <c r="AN28">
        <v>84.4970731888326</v>
      </c>
    </row>
    <row r="29" spans="2:40" ht="12.75">
      <c r="B29">
        <v>32</v>
      </c>
      <c r="C29" s="14">
        <f aca="true" t="shared" si="25" ref="C29:W29">C5</f>
        <v>55.72801700067586</v>
      </c>
      <c r="D29" s="14">
        <f t="shared" si="25"/>
        <v>56.221673849226484</v>
      </c>
      <c r="E29" s="14">
        <f t="shared" si="25"/>
        <v>56.60309117040804</v>
      </c>
      <c r="F29" s="14">
        <f t="shared" si="25"/>
        <v>56.906810322526226</v>
      </c>
      <c r="G29" s="14">
        <f t="shared" si="25"/>
        <v>57.63367615689293</v>
      </c>
      <c r="H29" s="14">
        <f t="shared" si="25"/>
        <v>58.84915913823339</v>
      </c>
      <c r="I29" s="14">
        <f t="shared" si="25"/>
        <v>59.513831683973685</v>
      </c>
      <c r="J29" s="14">
        <f t="shared" si="25"/>
        <v>59.92005528605714</v>
      </c>
      <c r="K29" s="14">
        <f t="shared" si="25"/>
        <v>60.733871069360696</v>
      </c>
      <c r="L29" s="14">
        <f t="shared" si="25"/>
        <v>61.46536040058627</v>
      </c>
      <c r="M29" s="14">
        <f t="shared" si="25"/>
        <v>61.34957014074876</v>
      </c>
      <c r="N29" s="14">
        <f t="shared" si="25"/>
        <v>62.6</v>
      </c>
      <c r="O29" s="14">
        <f t="shared" si="25"/>
        <v>61.2</v>
      </c>
      <c r="P29" s="14">
        <f t="shared" si="25"/>
        <v>60.4</v>
      </c>
      <c r="Q29" s="14">
        <f t="shared" si="25"/>
        <v>60.6</v>
      </c>
      <c r="R29" s="14">
        <f t="shared" si="25"/>
        <v>61.5</v>
      </c>
      <c r="S29" s="14">
        <f t="shared" si="25"/>
        <v>63.3</v>
      </c>
      <c r="T29" s="14">
        <f t="shared" si="25"/>
        <v>65.6</v>
      </c>
      <c r="U29" s="14">
        <f t="shared" si="25"/>
        <v>66.6</v>
      </c>
      <c r="V29" s="14">
        <f t="shared" si="25"/>
        <v>67.7</v>
      </c>
      <c r="W29" s="14">
        <f t="shared" si="25"/>
        <v>69.8</v>
      </c>
      <c r="X29" s="14">
        <f>X5</f>
        <v>71.3</v>
      </c>
      <c r="Y29">
        <v>71.64086421478017</v>
      </c>
      <c r="Z29">
        <f aca="true" t="shared" si="26" ref="Z29:AF29">(($Y29-$AG29)/8)+AA29</f>
        <v>72.60604221148144</v>
      </c>
      <c r="AA29">
        <f t="shared" si="26"/>
        <v>73.5712202081827</v>
      </c>
      <c r="AB29">
        <f t="shared" si="26"/>
        <v>74.53639820488395</v>
      </c>
      <c r="AC29">
        <f t="shared" si="26"/>
        <v>75.50157620158521</v>
      </c>
      <c r="AD29">
        <f t="shared" si="26"/>
        <v>76.46675419828647</v>
      </c>
      <c r="AE29">
        <f t="shared" si="26"/>
        <v>77.43193219498772</v>
      </c>
      <c r="AF29">
        <f t="shared" si="26"/>
        <v>78.39711019168898</v>
      </c>
      <c r="AG29">
        <v>79.36228818839024</v>
      </c>
      <c r="AH29">
        <f t="shared" si="19"/>
        <v>79.95434328967089</v>
      </c>
      <c r="AI29">
        <f t="shared" si="19"/>
        <v>80.54639839095158</v>
      </c>
      <c r="AJ29">
        <f t="shared" si="19"/>
        <v>81.13845349223227</v>
      </c>
      <c r="AK29">
        <f t="shared" si="19"/>
        <v>81.73050859351297</v>
      </c>
      <c r="AL29">
        <f t="shared" si="19"/>
        <v>82.32256369479366</v>
      </c>
      <c r="AM29">
        <f t="shared" si="6"/>
        <v>82.91461879607435</v>
      </c>
      <c r="AN29">
        <v>83.50667389735504</v>
      </c>
    </row>
    <row r="30" spans="2:40" ht="12.75">
      <c r="B30">
        <v>33</v>
      </c>
      <c r="C30">
        <f aca="true" t="shared" si="27" ref="C30:W42">C$29+((($B30-$B$29)/15)*(C$44-C$29))</f>
        <v>55.36599260908468</v>
      </c>
      <c r="D30">
        <f t="shared" si="27"/>
        <v>55.856442528161224</v>
      </c>
      <c r="E30">
        <f t="shared" si="27"/>
        <v>56.235382058438404</v>
      </c>
      <c r="F30">
        <f t="shared" si="27"/>
        <v>56.53712816814134</v>
      </c>
      <c r="G30">
        <f t="shared" si="27"/>
        <v>57.25927208388223</v>
      </c>
      <c r="H30">
        <f t="shared" si="27"/>
        <v>58.46685895639822</v>
      </c>
      <c r="I30">
        <f t="shared" si="27"/>
        <v>59.12721360807141</v>
      </c>
      <c r="J30">
        <f t="shared" si="27"/>
        <v>59.530798270886805</v>
      </c>
      <c r="K30">
        <f t="shared" si="27"/>
        <v>60.33932728499105</v>
      </c>
      <c r="L30">
        <f t="shared" si="27"/>
        <v>61.06606466209471</v>
      </c>
      <c r="M30">
        <f t="shared" si="27"/>
        <v>60.95102660735306</v>
      </c>
      <c r="N30">
        <f t="shared" si="27"/>
        <v>62.193333333333335</v>
      </c>
      <c r="O30">
        <f t="shared" si="27"/>
        <v>60.85333333333334</v>
      </c>
      <c r="P30">
        <f t="shared" si="27"/>
        <v>60.08</v>
      </c>
      <c r="Q30">
        <f t="shared" si="27"/>
        <v>60.25333333333334</v>
      </c>
      <c r="R30">
        <f t="shared" si="27"/>
        <v>61.13333333333333</v>
      </c>
      <c r="S30">
        <f t="shared" si="27"/>
        <v>62.96666666666666</v>
      </c>
      <c r="T30">
        <f t="shared" si="27"/>
        <v>65.14</v>
      </c>
      <c r="U30">
        <f t="shared" si="27"/>
        <v>66.13333333333333</v>
      </c>
      <c r="V30">
        <f t="shared" si="27"/>
        <v>67.18666666666667</v>
      </c>
      <c r="W30">
        <f t="shared" si="27"/>
        <v>69.23333333333333</v>
      </c>
      <c r="X30">
        <f>X$29+((($B30-$B$29)/15)*(X$44-X$29))</f>
        <v>70.75333333333333</v>
      </c>
      <c r="Y30">
        <v>70.56323988976726</v>
      </c>
      <c r="Z30">
        <f aca="true" t="shared" si="28" ref="Z30:AF30">(($Y30-$AG30)/8)+AA30</f>
        <v>71.8870462903105</v>
      </c>
      <c r="AA30">
        <f t="shared" si="28"/>
        <v>73.21085269085371</v>
      </c>
      <c r="AB30">
        <f t="shared" si="28"/>
        <v>74.53465909139693</v>
      </c>
      <c r="AC30">
        <f t="shared" si="28"/>
        <v>75.85846549194015</v>
      </c>
      <c r="AD30">
        <f t="shared" si="28"/>
        <v>77.18227189248337</v>
      </c>
      <c r="AE30">
        <f t="shared" si="28"/>
        <v>78.50607829302659</v>
      </c>
      <c r="AF30">
        <f t="shared" si="28"/>
        <v>79.82988469356981</v>
      </c>
      <c r="AG30">
        <v>81.15369109411303</v>
      </c>
      <c r="AH30">
        <f t="shared" si="19"/>
        <v>81.49038414664594</v>
      </c>
      <c r="AI30">
        <f t="shared" si="19"/>
        <v>81.82707719917886</v>
      </c>
      <c r="AJ30">
        <f t="shared" si="19"/>
        <v>82.16377025171178</v>
      </c>
      <c r="AK30">
        <f t="shared" si="19"/>
        <v>82.5004633042447</v>
      </c>
      <c r="AL30">
        <f t="shared" si="19"/>
        <v>82.83715635677763</v>
      </c>
      <c r="AM30">
        <f t="shared" si="6"/>
        <v>83.17384940931055</v>
      </c>
      <c r="AN30">
        <v>83.51054246184347</v>
      </c>
    </row>
    <row r="31" spans="2:40" ht="12.75">
      <c r="B31">
        <v>34</v>
      </c>
      <c r="C31">
        <f t="shared" si="27"/>
        <v>55.003968217493494</v>
      </c>
      <c r="D31">
        <f t="shared" si="27"/>
        <v>55.49121120709596</v>
      </c>
      <c r="E31">
        <f t="shared" si="27"/>
        <v>55.86767294646877</v>
      </c>
      <c r="F31">
        <f t="shared" si="27"/>
        <v>56.167446013756454</v>
      </c>
      <c r="G31">
        <f t="shared" si="27"/>
        <v>56.884868010871536</v>
      </c>
      <c r="H31">
        <f t="shared" si="27"/>
        <v>58.08455877456305</v>
      </c>
      <c r="I31">
        <f t="shared" si="27"/>
        <v>58.74059553216913</v>
      </c>
      <c r="J31">
        <f t="shared" si="27"/>
        <v>59.14154125571646</v>
      </c>
      <c r="K31">
        <f t="shared" si="27"/>
        <v>59.9447835006214</v>
      </c>
      <c r="L31">
        <f t="shared" si="27"/>
        <v>60.66676892360315</v>
      </c>
      <c r="M31">
        <f t="shared" si="27"/>
        <v>60.55248307395735</v>
      </c>
      <c r="N31">
        <f t="shared" si="27"/>
        <v>61.78666666666667</v>
      </c>
      <c r="O31">
        <f t="shared" si="27"/>
        <v>60.50666666666667</v>
      </c>
      <c r="P31">
        <f t="shared" si="27"/>
        <v>59.76</v>
      </c>
      <c r="Q31">
        <f t="shared" si="27"/>
        <v>59.906666666666666</v>
      </c>
      <c r="R31">
        <f t="shared" si="27"/>
        <v>60.766666666666666</v>
      </c>
      <c r="S31">
        <f t="shared" si="27"/>
        <v>62.63333333333333</v>
      </c>
      <c r="T31">
        <f t="shared" si="27"/>
        <v>64.67999999999999</v>
      </c>
      <c r="U31">
        <f t="shared" si="27"/>
        <v>65.66666666666666</v>
      </c>
      <c r="V31">
        <f t="shared" si="27"/>
        <v>66.67333333333333</v>
      </c>
      <c r="W31">
        <f t="shared" si="27"/>
        <v>68.66666666666666</v>
      </c>
      <c r="X31">
        <f aca="true" t="shared" si="29" ref="X31:X43">X$29+((($B31-$B$29)/15)*(X$44-X$29))</f>
        <v>70.20666666666666</v>
      </c>
      <c r="Y31">
        <v>67.62345621153334</v>
      </c>
      <c r="Z31">
        <f aca="true" t="shared" si="30" ref="Z31:AF31">(($Y31-$AG31)/8)+AA31</f>
        <v>69.08989616439167</v>
      </c>
      <c r="AA31">
        <f t="shared" si="30"/>
        <v>70.55633611724998</v>
      </c>
      <c r="AB31">
        <f t="shared" si="30"/>
        <v>72.02277607010829</v>
      </c>
      <c r="AC31">
        <f t="shared" si="30"/>
        <v>73.4892160229666</v>
      </c>
      <c r="AD31">
        <f t="shared" si="30"/>
        <v>74.95565597582491</v>
      </c>
      <c r="AE31">
        <f t="shared" si="30"/>
        <v>76.42209592868322</v>
      </c>
      <c r="AF31">
        <f t="shared" si="30"/>
        <v>77.88853588154153</v>
      </c>
      <c r="AG31">
        <v>79.35497583439984</v>
      </c>
      <c r="AH31">
        <f t="shared" si="19"/>
        <v>79.86695420050243</v>
      </c>
      <c r="AI31">
        <f t="shared" si="19"/>
        <v>80.37893256660503</v>
      </c>
      <c r="AJ31">
        <f t="shared" si="19"/>
        <v>80.89091093270763</v>
      </c>
      <c r="AK31">
        <f t="shared" si="19"/>
        <v>81.40288929881022</v>
      </c>
      <c r="AL31">
        <f t="shared" si="19"/>
        <v>81.91486766491282</v>
      </c>
      <c r="AM31">
        <f t="shared" si="6"/>
        <v>82.42684603101542</v>
      </c>
      <c r="AN31">
        <v>82.93882439711801</v>
      </c>
    </row>
    <row r="32" spans="2:40" ht="12.75">
      <c r="B32">
        <v>35</v>
      </c>
      <c r="C32">
        <f t="shared" si="27"/>
        <v>54.64194382590231</v>
      </c>
      <c r="D32">
        <f t="shared" si="27"/>
        <v>55.1259798860307</v>
      </c>
      <c r="E32">
        <f t="shared" si="27"/>
        <v>55.499963834499134</v>
      </c>
      <c r="F32">
        <f t="shared" si="27"/>
        <v>55.797763859371564</v>
      </c>
      <c r="G32">
        <f t="shared" si="27"/>
        <v>56.510463937860834</v>
      </c>
      <c r="H32">
        <f t="shared" si="27"/>
        <v>57.70225859272788</v>
      </c>
      <c r="I32">
        <f t="shared" si="27"/>
        <v>58.35397745626685</v>
      </c>
      <c r="J32">
        <f t="shared" si="27"/>
        <v>58.752284240546125</v>
      </c>
      <c r="K32">
        <f t="shared" si="27"/>
        <v>59.55023971625175</v>
      </c>
      <c r="L32">
        <f t="shared" si="27"/>
        <v>60.267473185111584</v>
      </c>
      <c r="M32">
        <f t="shared" si="27"/>
        <v>60.153939540561645</v>
      </c>
      <c r="N32">
        <f t="shared" si="27"/>
        <v>61.38</v>
      </c>
      <c r="O32">
        <f t="shared" si="27"/>
        <v>60.160000000000004</v>
      </c>
      <c r="P32">
        <f t="shared" si="27"/>
        <v>59.44</v>
      </c>
      <c r="Q32">
        <f t="shared" si="27"/>
        <v>59.56</v>
      </c>
      <c r="R32">
        <f t="shared" si="27"/>
        <v>60.4</v>
      </c>
      <c r="S32">
        <f t="shared" si="27"/>
        <v>62.3</v>
      </c>
      <c r="T32">
        <f t="shared" si="27"/>
        <v>64.22</v>
      </c>
      <c r="U32">
        <f t="shared" si="27"/>
        <v>65.19999999999999</v>
      </c>
      <c r="V32">
        <f t="shared" si="27"/>
        <v>66.16</v>
      </c>
      <c r="W32">
        <f t="shared" si="27"/>
        <v>68.1</v>
      </c>
      <c r="X32">
        <f t="shared" si="29"/>
        <v>69.66</v>
      </c>
      <c r="Y32">
        <v>69.99004359444837</v>
      </c>
      <c r="Z32">
        <f aca="true" t="shared" si="31" ref="Z32:AF32">(($Y32-$AG32)/8)+AA32</f>
        <v>71.01022840018445</v>
      </c>
      <c r="AA32">
        <f t="shared" si="31"/>
        <v>72.03041320592047</v>
      </c>
      <c r="AB32">
        <f t="shared" si="31"/>
        <v>73.05059801165649</v>
      </c>
      <c r="AC32">
        <f t="shared" si="31"/>
        <v>74.07078281739251</v>
      </c>
      <c r="AD32">
        <f t="shared" si="31"/>
        <v>75.09096762312853</v>
      </c>
      <c r="AE32">
        <f t="shared" si="31"/>
        <v>76.11115242886456</v>
      </c>
      <c r="AF32">
        <f t="shared" si="31"/>
        <v>77.13133723460058</v>
      </c>
      <c r="AG32">
        <v>78.1515220403366</v>
      </c>
      <c r="AH32">
        <f t="shared" si="19"/>
        <v>79.07623398263429</v>
      </c>
      <c r="AI32">
        <f t="shared" si="19"/>
        <v>80.00094592493197</v>
      </c>
      <c r="AJ32">
        <f t="shared" si="19"/>
        <v>80.92565786722965</v>
      </c>
      <c r="AK32">
        <f t="shared" si="19"/>
        <v>81.85036980952732</v>
      </c>
      <c r="AL32">
        <f t="shared" si="19"/>
        <v>82.775081751825</v>
      </c>
      <c r="AM32">
        <f t="shared" si="6"/>
        <v>83.69979369412268</v>
      </c>
      <c r="AN32">
        <v>84.62450563642035</v>
      </c>
    </row>
    <row r="33" spans="2:40" ht="12.75">
      <c r="B33">
        <v>36</v>
      </c>
      <c r="C33">
        <f t="shared" si="27"/>
        <v>54.279919434311125</v>
      </c>
      <c r="D33">
        <f t="shared" si="27"/>
        <v>54.76074856496543</v>
      </c>
      <c r="E33">
        <f t="shared" si="27"/>
        <v>55.132254722529495</v>
      </c>
      <c r="F33">
        <f t="shared" si="27"/>
        <v>55.428081704986674</v>
      </c>
      <c r="G33">
        <f t="shared" si="27"/>
        <v>56.13605986485013</v>
      </c>
      <c r="H33">
        <f t="shared" si="27"/>
        <v>57.31995841089272</v>
      </c>
      <c r="I33">
        <f t="shared" si="27"/>
        <v>57.96735938036457</v>
      </c>
      <c r="J33">
        <f t="shared" si="27"/>
        <v>58.36302722537579</v>
      </c>
      <c r="K33">
        <f t="shared" si="27"/>
        <v>59.1556959318821</v>
      </c>
      <c r="L33">
        <f t="shared" si="27"/>
        <v>59.868177446620024</v>
      </c>
      <c r="M33">
        <f t="shared" si="27"/>
        <v>59.75539600716594</v>
      </c>
      <c r="N33">
        <f t="shared" si="27"/>
        <v>60.973333333333336</v>
      </c>
      <c r="O33">
        <f t="shared" si="27"/>
        <v>59.81333333333333</v>
      </c>
      <c r="P33">
        <f t="shared" si="27"/>
        <v>59.12</v>
      </c>
      <c r="Q33">
        <f t="shared" si="27"/>
        <v>59.21333333333333</v>
      </c>
      <c r="R33">
        <f t="shared" si="27"/>
        <v>60.03333333333333</v>
      </c>
      <c r="S33">
        <f t="shared" si="27"/>
        <v>61.96666666666666</v>
      </c>
      <c r="T33">
        <f t="shared" si="27"/>
        <v>63.76</v>
      </c>
      <c r="U33">
        <f t="shared" si="27"/>
        <v>64.73333333333333</v>
      </c>
      <c r="V33">
        <f t="shared" si="27"/>
        <v>65.64666666666668</v>
      </c>
      <c r="W33">
        <f t="shared" si="27"/>
        <v>67.53333333333333</v>
      </c>
      <c r="X33">
        <f t="shared" si="29"/>
        <v>69.11333333333333</v>
      </c>
      <c r="Y33">
        <v>67.12559357447024</v>
      </c>
      <c r="Z33">
        <f aca="true" t="shared" si="32" ref="Z33:AF33">(($Y33-$AG33)/8)+AA33</f>
        <v>68.63989195184499</v>
      </c>
      <c r="AA33">
        <f t="shared" si="32"/>
        <v>70.15419032921977</v>
      </c>
      <c r="AB33">
        <f t="shared" si="32"/>
        <v>71.66848870659456</v>
      </c>
      <c r="AC33">
        <f t="shared" si="32"/>
        <v>73.18278708396934</v>
      </c>
      <c r="AD33">
        <f t="shared" si="32"/>
        <v>74.69708546134413</v>
      </c>
      <c r="AE33">
        <f t="shared" si="32"/>
        <v>76.21138383871892</v>
      </c>
      <c r="AF33">
        <f t="shared" si="32"/>
        <v>77.7256822160937</v>
      </c>
      <c r="AG33">
        <v>79.23998059346847</v>
      </c>
      <c r="AH33">
        <f aca="true" t="shared" si="33" ref="AH33:AL42">(($AG33-$AN33)/7)+AI33</f>
        <v>79.63798172055452</v>
      </c>
      <c r="AI33">
        <f t="shared" si="33"/>
        <v>80.03598284764054</v>
      </c>
      <c r="AJ33">
        <f t="shared" si="33"/>
        <v>80.43398397472656</v>
      </c>
      <c r="AK33">
        <f t="shared" si="33"/>
        <v>80.83198510181258</v>
      </c>
      <c r="AL33">
        <f t="shared" si="33"/>
        <v>81.2299862288986</v>
      </c>
      <c r="AM33">
        <f t="shared" si="6"/>
        <v>81.62798735598462</v>
      </c>
      <c r="AN33">
        <v>82.02598848307063</v>
      </c>
    </row>
    <row r="34" spans="2:40" ht="12.75">
      <c r="B34">
        <v>37</v>
      </c>
      <c r="C34">
        <f t="shared" si="27"/>
        <v>53.91789504271994</v>
      </c>
      <c r="D34">
        <f t="shared" si="27"/>
        <v>54.39551724390017</v>
      </c>
      <c r="E34">
        <f t="shared" si="27"/>
        <v>54.76454561055986</v>
      </c>
      <c r="F34">
        <f t="shared" si="27"/>
        <v>55.058399550601784</v>
      </c>
      <c r="G34">
        <f t="shared" si="27"/>
        <v>55.76165579183943</v>
      </c>
      <c r="H34">
        <f t="shared" si="27"/>
        <v>56.93765822905755</v>
      </c>
      <c r="I34">
        <f t="shared" si="27"/>
        <v>57.58074130446229</v>
      </c>
      <c r="J34">
        <f t="shared" si="27"/>
        <v>57.973770210205444</v>
      </c>
      <c r="K34">
        <f t="shared" si="27"/>
        <v>58.761152147512455</v>
      </c>
      <c r="L34">
        <f t="shared" si="27"/>
        <v>59.468881708128464</v>
      </c>
      <c r="M34">
        <f t="shared" si="27"/>
        <v>59.35685247377023</v>
      </c>
      <c r="N34">
        <f t="shared" si="27"/>
        <v>60.56666666666667</v>
      </c>
      <c r="O34">
        <f t="shared" si="27"/>
        <v>59.46666666666667</v>
      </c>
      <c r="P34">
        <f t="shared" si="27"/>
        <v>58.8</v>
      </c>
      <c r="Q34">
        <f t="shared" si="27"/>
        <v>58.86666666666667</v>
      </c>
      <c r="R34">
        <f t="shared" si="27"/>
        <v>59.666666666666664</v>
      </c>
      <c r="S34">
        <f t="shared" si="27"/>
        <v>61.63333333333333</v>
      </c>
      <c r="T34">
        <f t="shared" si="27"/>
        <v>63.3</v>
      </c>
      <c r="U34">
        <f t="shared" si="27"/>
        <v>64.26666666666667</v>
      </c>
      <c r="V34">
        <f t="shared" si="27"/>
        <v>65.13333333333334</v>
      </c>
      <c r="W34">
        <f t="shared" si="27"/>
        <v>66.96666666666667</v>
      </c>
      <c r="X34">
        <f t="shared" si="29"/>
        <v>68.56666666666666</v>
      </c>
      <c r="Y34">
        <v>69.07492724979431</v>
      </c>
      <c r="Z34">
        <f aca="true" t="shared" si="34" ref="Z34:AF34">(($Y34-$AG34)/8)+AA34</f>
        <v>70.18542914492443</v>
      </c>
      <c r="AA34">
        <f t="shared" si="34"/>
        <v>71.2959310400545</v>
      </c>
      <c r="AB34">
        <f t="shared" si="34"/>
        <v>72.40643293518457</v>
      </c>
      <c r="AC34">
        <f t="shared" si="34"/>
        <v>73.51693483031464</v>
      </c>
      <c r="AD34">
        <f t="shared" si="34"/>
        <v>74.62743672544471</v>
      </c>
      <c r="AE34">
        <f t="shared" si="34"/>
        <v>75.73793862057478</v>
      </c>
      <c r="AF34">
        <f t="shared" si="34"/>
        <v>76.84844051570485</v>
      </c>
      <c r="AG34">
        <v>77.95894241083492</v>
      </c>
      <c r="AH34">
        <f t="shared" si="33"/>
        <v>78.44123805078956</v>
      </c>
      <c r="AI34">
        <f t="shared" si="33"/>
        <v>78.92353369074416</v>
      </c>
      <c r="AJ34">
        <f t="shared" si="33"/>
        <v>79.40582933069877</v>
      </c>
      <c r="AK34">
        <f t="shared" si="33"/>
        <v>79.88812497065337</v>
      </c>
      <c r="AL34">
        <f t="shared" si="33"/>
        <v>80.37042061060797</v>
      </c>
      <c r="AM34">
        <f t="shared" si="6"/>
        <v>80.85271625056257</v>
      </c>
      <c r="AN34">
        <v>81.33501189051717</v>
      </c>
    </row>
    <row r="35" spans="2:40" ht="12.75">
      <c r="B35">
        <v>38</v>
      </c>
      <c r="C35">
        <f t="shared" si="27"/>
        <v>53.55587065112876</v>
      </c>
      <c r="D35">
        <f t="shared" si="27"/>
        <v>54.030285922834906</v>
      </c>
      <c r="E35">
        <f t="shared" si="27"/>
        <v>54.396836498590226</v>
      </c>
      <c r="F35">
        <f t="shared" si="27"/>
        <v>54.6887173962169</v>
      </c>
      <c r="G35">
        <f t="shared" si="27"/>
        <v>55.387251718828736</v>
      </c>
      <c r="H35">
        <f t="shared" si="27"/>
        <v>56.55535804722238</v>
      </c>
      <c r="I35">
        <f t="shared" si="27"/>
        <v>57.19412322856002</v>
      </c>
      <c r="J35">
        <f t="shared" si="27"/>
        <v>57.58451319503511</v>
      </c>
      <c r="K35">
        <f t="shared" si="27"/>
        <v>58.3666083631428</v>
      </c>
      <c r="L35">
        <f t="shared" si="27"/>
        <v>59.069585969636904</v>
      </c>
      <c r="M35">
        <f t="shared" si="27"/>
        <v>58.95830894037453</v>
      </c>
      <c r="N35">
        <f t="shared" si="27"/>
        <v>60.160000000000004</v>
      </c>
      <c r="O35">
        <f t="shared" si="27"/>
        <v>59.120000000000005</v>
      </c>
      <c r="P35">
        <f t="shared" si="27"/>
        <v>58.48</v>
      </c>
      <c r="Q35">
        <f t="shared" si="27"/>
        <v>58.52</v>
      </c>
      <c r="R35">
        <f t="shared" si="27"/>
        <v>59.3</v>
      </c>
      <c r="S35">
        <f t="shared" si="27"/>
        <v>61.3</v>
      </c>
      <c r="T35">
        <f t="shared" si="27"/>
        <v>62.839999999999996</v>
      </c>
      <c r="U35">
        <f t="shared" si="27"/>
        <v>63.8</v>
      </c>
      <c r="V35">
        <f t="shared" si="27"/>
        <v>64.62</v>
      </c>
      <c r="W35">
        <f t="shared" si="27"/>
        <v>66.39999999999999</v>
      </c>
      <c r="X35">
        <f t="shared" si="29"/>
        <v>68.02</v>
      </c>
      <c r="Y35">
        <v>67.96391314930766</v>
      </c>
      <c r="Z35">
        <f aca="true" t="shared" si="35" ref="Z35:AF35">(($Y35-$AG35)/8)+AA35</f>
        <v>69.01119872323386</v>
      </c>
      <c r="AA35">
        <f t="shared" si="35"/>
        <v>70.05848429716008</v>
      </c>
      <c r="AB35">
        <f t="shared" si="35"/>
        <v>71.1057698710863</v>
      </c>
      <c r="AC35">
        <f t="shared" si="35"/>
        <v>72.15305544501251</v>
      </c>
      <c r="AD35">
        <f t="shared" si="35"/>
        <v>73.20034101893873</v>
      </c>
      <c r="AE35">
        <f t="shared" si="35"/>
        <v>74.24762659286495</v>
      </c>
      <c r="AF35">
        <f t="shared" si="35"/>
        <v>75.29491216679116</v>
      </c>
      <c r="AG35">
        <v>76.34219774071738</v>
      </c>
      <c r="AH35">
        <f t="shared" si="33"/>
        <v>77.06822255966294</v>
      </c>
      <c r="AI35">
        <f t="shared" si="33"/>
        <v>77.79424737860852</v>
      </c>
      <c r="AJ35">
        <f t="shared" si="33"/>
        <v>78.52027219755409</v>
      </c>
      <c r="AK35">
        <f t="shared" si="33"/>
        <v>79.24629701649967</v>
      </c>
      <c r="AL35">
        <f t="shared" si="33"/>
        <v>79.97232183544524</v>
      </c>
      <c r="AM35">
        <f t="shared" si="6"/>
        <v>80.69834665439082</v>
      </c>
      <c r="AN35">
        <v>81.4243714733364</v>
      </c>
    </row>
    <row r="36" spans="2:40" ht="12.75">
      <c r="B36">
        <v>39</v>
      </c>
      <c r="C36">
        <f t="shared" si="27"/>
        <v>53.193846259537565</v>
      </c>
      <c r="D36">
        <f t="shared" si="27"/>
        <v>53.66505460176965</v>
      </c>
      <c r="E36">
        <f t="shared" si="27"/>
        <v>54.02912738662059</v>
      </c>
      <c r="F36">
        <f t="shared" si="27"/>
        <v>54.31903524183201</v>
      </c>
      <c r="G36">
        <f t="shared" si="27"/>
        <v>55.012847645818034</v>
      </c>
      <c r="H36">
        <f t="shared" si="27"/>
        <v>56.17305786538721</v>
      </c>
      <c r="I36">
        <f t="shared" si="27"/>
        <v>56.80750515265774</v>
      </c>
      <c r="J36">
        <f t="shared" si="27"/>
        <v>57.19525617986477</v>
      </c>
      <c r="K36">
        <f t="shared" si="27"/>
        <v>57.97206457877316</v>
      </c>
      <c r="L36">
        <f t="shared" si="27"/>
        <v>58.670290231145344</v>
      </c>
      <c r="M36">
        <f t="shared" si="27"/>
        <v>58.559765406978826</v>
      </c>
      <c r="N36">
        <f t="shared" si="27"/>
        <v>59.75333333333333</v>
      </c>
      <c r="O36">
        <f t="shared" si="27"/>
        <v>58.77333333333333</v>
      </c>
      <c r="P36">
        <f t="shared" si="27"/>
        <v>58.16</v>
      </c>
      <c r="Q36">
        <f t="shared" si="27"/>
        <v>58.17333333333333</v>
      </c>
      <c r="R36">
        <f t="shared" si="27"/>
        <v>58.93333333333333</v>
      </c>
      <c r="S36">
        <f t="shared" si="27"/>
        <v>60.96666666666666</v>
      </c>
      <c r="T36">
        <f t="shared" si="27"/>
        <v>62.379999999999995</v>
      </c>
      <c r="U36">
        <f t="shared" si="27"/>
        <v>63.33333333333333</v>
      </c>
      <c r="V36">
        <f t="shared" si="27"/>
        <v>64.10666666666667</v>
      </c>
      <c r="W36">
        <f t="shared" si="27"/>
        <v>65.83333333333333</v>
      </c>
      <c r="X36">
        <f t="shared" si="29"/>
        <v>67.47333333333333</v>
      </c>
      <c r="Y36">
        <v>70.80488877185887</v>
      </c>
      <c r="Z36">
        <f aca="true" t="shared" si="36" ref="Z36:AF36">(($Y36-$AG36)/8)+AA36</f>
        <v>71.43863640710155</v>
      </c>
      <c r="AA36">
        <f t="shared" si="36"/>
        <v>72.07238404234424</v>
      </c>
      <c r="AB36">
        <f t="shared" si="36"/>
        <v>72.70613167758692</v>
      </c>
      <c r="AC36">
        <f t="shared" si="36"/>
        <v>73.33987931282961</v>
      </c>
      <c r="AD36">
        <f t="shared" si="36"/>
        <v>73.9736269480723</v>
      </c>
      <c r="AE36">
        <f t="shared" si="36"/>
        <v>74.60737458331498</v>
      </c>
      <c r="AF36">
        <f t="shared" si="36"/>
        <v>75.24112221855766</v>
      </c>
      <c r="AG36">
        <v>75.87486985380035</v>
      </c>
      <c r="AH36">
        <f t="shared" si="33"/>
        <v>76.72832555939891</v>
      </c>
      <c r="AI36">
        <f t="shared" si="33"/>
        <v>77.58178126499749</v>
      </c>
      <c r="AJ36">
        <f t="shared" si="33"/>
        <v>78.43523697059607</v>
      </c>
      <c r="AK36">
        <f t="shared" si="33"/>
        <v>79.28869267619464</v>
      </c>
      <c r="AL36">
        <f t="shared" si="33"/>
        <v>80.14214838179322</v>
      </c>
      <c r="AM36">
        <f t="shared" si="6"/>
        <v>80.9956040873918</v>
      </c>
      <c r="AN36">
        <v>81.84905979299037</v>
      </c>
    </row>
    <row r="37" spans="2:40" ht="12.75">
      <c r="B37">
        <v>40</v>
      </c>
      <c r="C37">
        <f t="shared" si="27"/>
        <v>52.83182186794639</v>
      </c>
      <c r="D37">
        <f t="shared" si="27"/>
        <v>53.29982328070438</v>
      </c>
      <c r="E37">
        <f t="shared" si="27"/>
        <v>53.66141827465095</v>
      </c>
      <c r="F37">
        <f t="shared" si="27"/>
        <v>53.94935308744712</v>
      </c>
      <c r="G37">
        <f t="shared" si="27"/>
        <v>54.63844357280733</v>
      </c>
      <c r="H37">
        <f t="shared" si="27"/>
        <v>55.79075768355204</v>
      </c>
      <c r="I37">
        <f t="shared" si="27"/>
        <v>56.420887076755456</v>
      </c>
      <c r="J37">
        <f t="shared" si="27"/>
        <v>56.80599916469443</v>
      </c>
      <c r="K37">
        <f t="shared" si="27"/>
        <v>57.577520794403505</v>
      </c>
      <c r="L37">
        <f t="shared" si="27"/>
        <v>58.27099449265378</v>
      </c>
      <c r="M37">
        <f t="shared" si="27"/>
        <v>58.161221873583116</v>
      </c>
      <c r="N37">
        <f t="shared" si="27"/>
        <v>59.346666666666664</v>
      </c>
      <c r="O37">
        <f t="shared" si="27"/>
        <v>58.42666666666667</v>
      </c>
      <c r="P37">
        <f t="shared" si="27"/>
        <v>57.84</v>
      </c>
      <c r="Q37">
        <f t="shared" si="27"/>
        <v>57.82666666666667</v>
      </c>
      <c r="R37">
        <f t="shared" si="27"/>
        <v>58.56666666666667</v>
      </c>
      <c r="S37">
        <f t="shared" si="27"/>
        <v>60.63333333333333</v>
      </c>
      <c r="T37">
        <f t="shared" si="27"/>
        <v>61.92</v>
      </c>
      <c r="U37">
        <f t="shared" si="27"/>
        <v>62.86666666666667</v>
      </c>
      <c r="V37">
        <f t="shared" si="27"/>
        <v>63.593333333333334</v>
      </c>
      <c r="W37">
        <f t="shared" si="27"/>
        <v>65.26666666666667</v>
      </c>
      <c r="X37">
        <f t="shared" si="29"/>
        <v>66.92666666666666</v>
      </c>
      <c r="Y37">
        <v>68.77082263458439</v>
      </c>
      <c r="Z37">
        <f aca="true" t="shared" si="37" ref="Z37:AF37">(($Y37-$AG37)/8)+AA37</f>
        <v>69.63064148453516</v>
      </c>
      <c r="AA37">
        <f t="shared" si="37"/>
        <v>70.49046033448592</v>
      </c>
      <c r="AB37">
        <f t="shared" si="37"/>
        <v>71.35027918443667</v>
      </c>
      <c r="AC37">
        <f t="shared" si="37"/>
        <v>72.21009803438743</v>
      </c>
      <c r="AD37">
        <f t="shared" si="37"/>
        <v>73.06991688433818</v>
      </c>
      <c r="AE37">
        <f t="shared" si="37"/>
        <v>73.92973573428894</v>
      </c>
      <c r="AF37">
        <f t="shared" si="37"/>
        <v>74.7895545842397</v>
      </c>
      <c r="AG37">
        <v>75.64937343419045</v>
      </c>
      <c r="AH37">
        <f t="shared" si="33"/>
        <v>76.55078368187048</v>
      </c>
      <c r="AI37">
        <f t="shared" si="33"/>
        <v>77.45219392955055</v>
      </c>
      <c r="AJ37">
        <f t="shared" si="33"/>
        <v>78.35360417723061</v>
      </c>
      <c r="AK37">
        <f t="shared" si="33"/>
        <v>79.25501442491067</v>
      </c>
      <c r="AL37">
        <f t="shared" si="33"/>
        <v>80.15642467259073</v>
      </c>
      <c r="AM37">
        <f t="shared" si="6"/>
        <v>81.05783492027079</v>
      </c>
      <c r="AN37">
        <v>81.95924516795085</v>
      </c>
    </row>
    <row r="38" spans="2:40" ht="12.75">
      <c r="B38">
        <v>41</v>
      </c>
      <c r="C38">
        <f t="shared" si="27"/>
        <v>52.4697974763552</v>
      </c>
      <c r="D38">
        <f t="shared" si="27"/>
        <v>52.93459195963912</v>
      </c>
      <c r="E38">
        <f t="shared" si="27"/>
        <v>53.29370916268131</v>
      </c>
      <c r="F38">
        <f t="shared" si="27"/>
        <v>53.57967093306223</v>
      </c>
      <c r="G38">
        <f t="shared" si="27"/>
        <v>54.26403949979663</v>
      </c>
      <c r="H38">
        <f t="shared" si="27"/>
        <v>55.40845750171687</v>
      </c>
      <c r="I38">
        <f t="shared" si="27"/>
        <v>56.03426900085318</v>
      </c>
      <c r="J38">
        <f t="shared" si="27"/>
        <v>56.41674214952409</v>
      </c>
      <c r="K38">
        <f t="shared" si="27"/>
        <v>57.18297701003386</v>
      </c>
      <c r="L38">
        <f t="shared" si="27"/>
        <v>57.87169875416222</v>
      </c>
      <c r="M38">
        <f t="shared" si="27"/>
        <v>57.76267834018741</v>
      </c>
      <c r="N38">
        <f t="shared" si="27"/>
        <v>58.94</v>
      </c>
      <c r="O38">
        <f t="shared" si="27"/>
        <v>58.08</v>
      </c>
      <c r="P38">
        <f t="shared" si="27"/>
        <v>57.52</v>
      </c>
      <c r="Q38">
        <f t="shared" si="27"/>
        <v>57.48</v>
      </c>
      <c r="R38">
        <f t="shared" si="27"/>
        <v>58.2</v>
      </c>
      <c r="S38">
        <f t="shared" si="27"/>
        <v>60.3</v>
      </c>
      <c r="T38">
        <f t="shared" si="27"/>
        <v>61.46</v>
      </c>
      <c r="U38">
        <f t="shared" si="27"/>
        <v>62.4</v>
      </c>
      <c r="V38">
        <f t="shared" si="27"/>
        <v>63.08</v>
      </c>
      <c r="W38">
        <f t="shared" si="27"/>
        <v>64.7</v>
      </c>
      <c r="X38">
        <f t="shared" si="29"/>
        <v>66.38</v>
      </c>
      <c r="Y38">
        <v>68.60391948885794</v>
      </c>
      <c r="Z38">
        <f aca="true" t="shared" si="38" ref="Z38:AF38">(($Y38-$AG38)/8)+AA38</f>
        <v>69.59384573668741</v>
      </c>
      <c r="AA38">
        <f t="shared" si="38"/>
        <v>70.58377198451686</v>
      </c>
      <c r="AB38">
        <f t="shared" si="38"/>
        <v>71.5736982323463</v>
      </c>
      <c r="AC38">
        <f t="shared" si="38"/>
        <v>72.56362448017575</v>
      </c>
      <c r="AD38">
        <f t="shared" si="38"/>
        <v>73.55355072800519</v>
      </c>
      <c r="AE38">
        <f t="shared" si="38"/>
        <v>74.54347697583464</v>
      </c>
      <c r="AF38">
        <f t="shared" si="38"/>
        <v>75.53340322366408</v>
      </c>
      <c r="AG38">
        <v>76.52332947149353</v>
      </c>
      <c r="AH38">
        <f t="shared" si="33"/>
        <v>76.8664898276685</v>
      </c>
      <c r="AI38">
        <f t="shared" si="33"/>
        <v>77.20965018384345</v>
      </c>
      <c r="AJ38">
        <f t="shared" si="33"/>
        <v>77.5528105400184</v>
      </c>
      <c r="AK38">
        <f t="shared" si="33"/>
        <v>77.89597089619335</v>
      </c>
      <c r="AL38">
        <f t="shared" si="33"/>
        <v>78.2391312523683</v>
      </c>
      <c r="AM38">
        <f t="shared" si="6"/>
        <v>78.58229160854324</v>
      </c>
      <c r="AN38">
        <v>78.92545196471819</v>
      </c>
    </row>
    <row r="39" spans="2:40" ht="12.75">
      <c r="B39">
        <v>42</v>
      </c>
      <c r="C39">
        <f t="shared" si="27"/>
        <v>52.10777308476401</v>
      </c>
      <c r="D39">
        <f t="shared" si="27"/>
        <v>52.569360638573855</v>
      </c>
      <c r="E39">
        <f t="shared" si="27"/>
        <v>52.92600005071168</v>
      </c>
      <c r="F39">
        <f t="shared" si="27"/>
        <v>53.20998877867735</v>
      </c>
      <c r="G39">
        <f t="shared" si="27"/>
        <v>53.88963542678594</v>
      </c>
      <c r="H39">
        <f t="shared" si="27"/>
        <v>55.0261573198817</v>
      </c>
      <c r="I39">
        <f t="shared" si="27"/>
        <v>55.6476509249509</v>
      </c>
      <c r="J39">
        <f t="shared" si="27"/>
        <v>56.02748513435375</v>
      </c>
      <c r="K39">
        <f t="shared" si="27"/>
        <v>56.78843322566421</v>
      </c>
      <c r="L39">
        <f t="shared" si="27"/>
        <v>57.47240301567066</v>
      </c>
      <c r="M39">
        <f t="shared" si="27"/>
        <v>57.36413480679171</v>
      </c>
      <c r="N39">
        <f t="shared" si="27"/>
        <v>58.53333333333333</v>
      </c>
      <c r="O39">
        <f t="shared" si="27"/>
        <v>57.733333333333334</v>
      </c>
      <c r="P39">
        <f t="shared" si="27"/>
        <v>57.2</v>
      </c>
      <c r="Q39">
        <f t="shared" si="27"/>
        <v>57.13333333333333</v>
      </c>
      <c r="R39">
        <f t="shared" si="27"/>
        <v>57.833333333333336</v>
      </c>
      <c r="S39">
        <f t="shared" si="27"/>
        <v>59.96666666666666</v>
      </c>
      <c r="T39">
        <f t="shared" si="27"/>
        <v>61</v>
      </c>
      <c r="U39">
        <f t="shared" si="27"/>
        <v>61.93333333333333</v>
      </c>
      <c r="V39">
        <f t="shared" si="27"/>
        <v>62.56666666666667</v>
      </c>
      <c r="W39">
        <f t="shared" si="27"/>
        <v>64.13333333333333</v>
      </c>
      <c r="X39">
        <f t="shared" si="29"/>
        <v>65.83333333333333</v>
      </c>
      <c r="Y39">
        <v>66.23726963141831</v>
      </c>
      <c r="Z39">
        <f aca="true" t="shared" si="39" ref="Z39:AF39">(($Y39-$AG39)/8)+AA39</f>
        <v>67.63771114750226</v>
      </c>
      <c r="AA39">
        <f t="shared" si="39"/>
        <v>69.03815266358617</v>
      </c>
      <c r="AB39">
        <f t="shared" si="39"/>
        <v>70.43859417967009</v>
      </c>
      <c r="AC39">
        <f t="shared" si="39"/>
        <v>71.839035695754</v>
      </c>
      <c r="AD39">
        <f t="shared" si="39"/>
        <v>73.23947721183792</v>
      </c>
      <c r="AE39">
        <f t="shared" si="39"/>
        <v>74.63991872792184</v>
      </c>
      <c r="AF39">
        <f t="shared" si="39"/>
        <v>76.04036024400575</v>
      </c>
      <c r="AG39">
        <v>77.44080176008967</v>
      </c>
      <c r="AH39">
        <f t="shared" si="33"/>
        <v>77.69613640561504</v>
      </c>
      <c r="AI39">
        <f t="shared" si="33"/>
        <v>77.95147105114036</v>
      </c>
      <c r="AJ39">
        <f t="shared" si="33"/>
        <v>78.20680569666568</v>
      </c>
      <c r="AK39">
        <f t="shared" si="33"/>
        <v>78.462140342191</v>
      </c>
      <c r="AL39">
        <f t="shared" si="33"/>
        <v>78.71747498771633</v>
      </c>
      <c r="AM39">
        <f t="shared" si="6"/>
        <v>78.97280963324165</v>
      </c>
      <c r="AN39">
        <v>79.22814427876698</v>
      </c>
    </row>
    <row r="40" spans="2:40" ht="12.75">
      <c r="B40">
        <v>43</v>
      </c>
      <c r="C40">
        <f t="shared" si="27"/>
        <v>51.74574869317283</v>
      </c>
      <c r="D40">
        <f t="shared" si="27"/>
        <v>52.204129317508595</v>
      </c>
      <c r="E40">
        <f t="shared" si="27"/>
        <v>52.55829093874204</v>
      </c>
      <c r="F40">
        <f t="shared" si="27"/>
        <v>52.84030662429246</v>
      </c>
      <c r="G40">
        <f t="shared" si="27"/>
        <v>53.515231353775235</v>
      </c>
      <c r="H40">
        <f t="shared" si="27"/>
        <v>54.64385713804653</v>
      </c>
      <c r="I40">
        <f t="shared" si="27"/>
        <v>55.261032849048625</v>
      </c>
      <c r="J40">
        <f t="shared" si="27"/>
        <v>55.63822811918341</v>
      </c>
      <c r="K40">
        <f t="shared" si="27"/>
        <v>56.39388944129456</v>
      </c>
      <c r="L40">
        <f t="shared" si="27"/>
        <v>57.0731072771791</v>
      </c>
      <c r="M40">
        <f t="shared" si="27"/>
        <v>56.965591273396</v>
      </c>
      <c r="N40">
        <f t="shared" si="27"/>
        <v>58.126666666666665</v>
      </c>
      <c r="O40">
        <f t="shared" si="27"/>
        <v>57.38666666666667</v>
      </c>
      <c r="P40">
        <f t="shared" si="27"/>
        <v>56.88</v>
      </c>
      <c r="Q40">
        <f t="shared" si="27"/>
        <v>56.78666666666667</v>
      </c>
      <c r="R40">
        <f t="shared" si="27"/>
        <v>57.46666666666667</v>
      </c>
      <c r="S40">
        <f t="shared" si="27"/>
        <v>59.63333333333333</v>
      </c>
      <c r="T40">
        <f t="shared" si="27"/>
        <v>60.54</v>
      </c>
      <c r="U40">
        <f t="shared" si="27"/>
        <v>61.46666666666667</v>
      </c>
      <c r="V40">
        <f t="shared" si="27"/>
        <v>62.053333333333335</v>
      </c>
      <c r="W40">
        <f t="shared" si="27"/>
        <v>63.56666666666666</v>
      </c>
      <c r="X40">
        <f t="shared" si="29"/>
        <v>65.28666666666666</v>
      </c>
      <c r="Y40">
        <v>69.24871201405652</v>
      </c>
      <c r="Z40">
        <f aca="true" t="shared" si="40" ref="Z40:AF40">(($Y40-$AG40)/8)+AA40</f>
        <v>70.38647553411009</v>
      </c>
      <c r="AA40">
        <f t="shared" si="40"/>
        <v>71.5242390541637</v>
      </c>
      <c r="AB40">
        <f t="shared" si="40"/>
        <v>72.66200257421731</v>
      </c>
      <c r="AC40">
        <f t="shared" si="40"/>
        <v>73.79976609427092</v>
      </c>
      <c r="AD40">
        <f t="shared" si="40"/>
        <v>74.93752961432453</v>
      </c>
      <c r="AE40">
        <f t="shared" si="40"/>
        <v>76.07529313437814</v>
      </c>
      <c r="AF40">
        <f t="shared" si="40"/>
        <v>77.21305665443175</v>
      </c>
      <c r="AG40">
        <v>78.35082017448536</v>
      </c>
      <c r="AH40">
        <f t="shared" si="33"/>
        <v>78.7314120868938</v>
      </c>
      <c r="AI40">
        <f t="shared" si="33"/>
        <v>79.11200399930223</v>
      </c>
      <c r="AJ40">
        <f t="shared" si="33"/>
        <v>79.49259591171067</v>
      </c>
      <c r="AK40">
        <f t="shared" si="33"/>
        <v>79.8731878241191</v>
      </c>
      <c r="AL40">
        <f t="shared" si="33"/>
        <v>80.25377973652753</v>
      </c>
      <c r="AM40">
        <f t="shared" si="6"/>
        <v>80.63437164893597</v>
      </c>
      <c r="AN40">
        <v>81.0149635613444</v>
      </c>
    </row>
    <row r="41" spans="2:40" ht="12.75">
      <c r="B41">
        <v>44</v>
      </c>
      <c r="C41">
        <f t="shared" si="27"/>
        <v>51.383724301581644</v>
      </c>
      <c r="D41">
        <f t="shared" si="27"/>
        <v>51.83889799644333</v>
      </c>
      <c r="E41">
        <f t="shared" si="27"/>
        <v>52.1905818267724</v>
      </c>
      <c r="F41">
        <f t="shared" si="27"/>
        <v>52.47062446990757</v>
      </c>
      <c r="G41">
        <f t="shared" si="27"/>
        <v>53.14082728076453</v>
      </c>
      <c r="H41">
        <f t="shared" si="27"/>
        <v>54.261556956211365</v>
      </c>
      <c r="I41">
        <f t="shared" si="27"/>
        <v>54.87441477314635</v>
      </c>
      <c r="J41">
        <f t="shared" si="27"/>
        <v>55.24897110401307</v>
      </c>
      <c r="K41">
        <f t="shared" si="27"/>
        <v>55.99934565692491</v>
      </c>
      <c r="L41">
        <f t="shared" si="27"/>
        <v>56.67381153868754</v>
      </c>
      <c r="M41">
        <f t="shared" si="27"/>
        <v>56.5670477400003</v>
      </c>
      <c r="N41">
        <f t="shared" si="27"/>
        <v>57.72</v>
      </c>
      <c r="O41">
        <f t="shared" si="27"/>
        <v>57.04</v>
      </c>
      <c r="P41">
        <f t="shared" si="27"/>
        <v>56.56</v>
      </c>
      <c r="Q41">
        <f t="shared" si="27"/>
        <v>56.44</v>
      </c>
      <c r="R41">
        <f t="shared" si="27"/>
        <v>57.1</v>
      </c>
      <c r="S41">
        <f t="shared" si="27"/>
        <v>59.3</v>
      </c>
      <c r="T41">
        <f t="shared" si="27"/>
        <v>60.08</v>
      </c>
      <c r="U41">
        <f t="shared" si="27"/>
        <v>61</v>
      </c>
      <c r="V41">
        <f t="shared" si="27"/>
        <v>61.54</v>
      </c>
      <c r="W41">
        <f t="shared" si="27"/>
        <v>63</v>
      </c>
      <c r="X41">
        <f t="shared" si="29"/>
        <v>64.74</v>
      </c>
      <c r="Y41">
        <v>67.54910567547046</v>
      </c>
      <c r="Z41">
        <f aca="true" t="shared" si="41" ref="Z41:AF41">(($Y41-$AG41)/8)+AA41</f>
        <v>68.6415975569165</v>
      </c>
      <c r="AA41">
        <f t="shared" si="41"/>
        <v>69.73408943836253</v>
      </c>
      <c r="AB41">
        <f t="shared" si="41"/>
        <v>70.82658131980857</v>
      </c>
      <c r="AC41">
        <f t="shared" si="41"/>
        <v>71.9190732012546</v>
      </c>
      <c r="AD41">
        <f t="shared" si="41"/>
        <v>73.01156508270064</v>
      </c>
      <c r="AE41">
        <f t="shared" si="41"/>
        <v>74.10405696414668</v>
      </c>
      <c r="AF41">
        <f t="shared" si="41"/>
        <v>75.19654884559272</v>
      </c>
      <c r="AG41">
        <v>76.28904072703875</v>
      </c>
      <c r="AH41">
        <f t="shared" si="33"/>
        <v>77.06064061144919</v>
      </c>
      <c r="AI41">
        <f t="shared" si="33"/>
        <v>77.83224049585964</v>
      </c>
      <c r="AJ41">
        <f t="shared" si="33"/>
        <v>78.60384038027009</v>
      </c>
      <c r="AK41">
        <f t="shared" si="33"/>
        <v>79.37544026468053</v>
      </c>
      <c r="AL41">
        <f t="shared" si="33"/>
        <v>80.14704014909098</v>
      </c>
      <c r="AM41">
        <f t="shared" si="6"/>
        <v>80.91864003350143</v>
      </c>
      <c r="AN41">
        <v>81.69023991791188</v>
      </c>
    </row>
    <row r="42" spans="2:40" ht="12.75">
      <c r="B42">
        <v>45</v>
      </c>
      <c r="C42">
        <f t="shared" si="27"/>
        <v>51.02169990999046</v>
      </c>
      <c r="D42">
        <f t="shared" si="27"/>
        <v>51.47366667537807</v>
      </c>
      <c r="E42">
        <f t="shared" si="27"/>
        <v>51.82287271480277</v>
      </c>
      <c r="F42">
        <f aca="true" t="shared" si="42" ref="C42:W43">F$29+((($B42-$B$29)/15)*(F$44-F$29))</f>
        <v>52.10094231552269</v>
      </c>
      <c r="G42">
        <f t="shared" si="42"/>
        <v>52.76642320775383</v>
      </c>
      <c r="H42">
        <f t="shared" si="42"/>
        <v>53.879256774376195</v>
      </c>
      <c r="I42">
        <f t="shared" si="42"/>
        <v>54.487796697244065</v>
      </c>
      <c r="J42">
        <f t="shared" si="42"/>
        <v>54.859714088842736</v>
      </c>
      <c r="K42">
        <f t="shared" si="42"/>
        <v>55.604801872555264</v>
      </c>
      <c r="L42">
        <f t="shared" si="42"/>
        <v>56.27451580019597</v>
      </c>
      <c r="M42">
        <f t="shared" si="42"/>
        <v>56.168504206604595</v>
      </c>
      <c r="N42">
        <f t="shared" si="42"/>
        <v>57.31333333333333</v>
      </c>
      <c r="O42">
        <f t="shared" si="42"/>
        <v>56.693333333333335</v>
      </c>
      <c r="P42">
        <f t="shared" si="42"/>
        <v>56.24</v>
      </c>
      <c r="Q42">
        <f t="shared" si="42"/>
        <v>56.093333333333334</v>
      </c>
      <c r="R42">
        <f t="shared" si="42"/>
        <v>56.733333333333334</v>
      </c>
      <c r="S42">
        <f t="shared" si="42"/>
        <v>58.96666666666666</v>
      </c>
      <c r="T42">
        <f t="shared" si="42"/>
        <v>59.620000000000005</v>
      </c>
      <c r="U42">
        <f t="shared" si="42"/>
        <v>60.53333333333333</v>
      </c>
      <c r="V42">
        <f t="shared" si="42"/>
        <v>61.026666666666664</v>
      </c>
      <c r="W42">
        <f t="shared" si="42"/>
        <v>62.43333333333333</v>
      </c>
      <c r="X42">
        <f t="shared" si="29"/>
        <v>64.19333333333333</v>
      </c>
      <c r="Y42">
        <v>67.38235290588341</v>
      </c>
      <c r="Z42">
        <f aca="true" t="shared" si="43" ref="Z42:AF42">(($Y42-$AG42)/8)+AA42</f>
        <v>68.38347943543243</v>
      </c>
      <c r="AA42">
        <f t="shared" si="43"/>
        <v>69.38460596498149</v>
      </c>
      <c r="AB42">
        <f t="shared" si="43"/>
        <v>70.38573249453054</v>
      </c>
      <c r="AC42">
        <f t="shared" si="43"/>
        <v>71.3868590240796</v>
      </c>
      <c r="AD42">
        <f t="shared" si="43"/>
        <v>72.38798555362865</v>
      </c>
      <c r="AE42">
        <f t="shared" si="43"/>
        <v>73.38911208317771</v>
      </c>
      <c r="AF42">
        <f t="shared" si="43"/>
        <v>74.39023861272676</v>
      </c>
      <c r="AG42">
        <v>75.39136514227582</v>
      </c>
      <c r="AH42">
        <f t="shared" si="33"/>
        <v>75.8568412429281</v>
      </c>
      <c r="AI42">
        <f t="shared" si="33"/>
        <v>76.32231734358034</v>
      </c>
      <c r="AJ42">
        <f t="shared" si="33"/>
        <v>76.78779344423258</v>
      </c>
      <c r="AK42">
        <f t="shared" si="33"/>
        <v>77.25326954488482</v>
      </c>
      <c r="AL42">
        <f t="shared" si="33"/>
        <v>77.71874564553706</v>
      </c>
      <c r="AM42">
        <f t="shared" si="6"/>
        <v>78.1842217461893</v>
      </c>
      <c r="AN42">
        <v>78.64969784684153</v>
      </c>
    </row>
    <row r="43" spans="2:40" ht="12.75">
      <c r="B43">
        <v>46</v>
      </c>
      <c r="C43">
        <f t="shared" si="42"/>
        <v>50.659675518399276</v>
      </c>
      <c r="D43">
        <f t="shared" si="42"/>
        <v>51.1084353543128</v>
      </c>
      <c r="E43">
        <f t="shared" si="42"/>
        <v>51.45516360283313</v>
      </c>
      <c r="F43">
        <f t="shared" si="42"/>
        <v>51.7312601611378</v>
      </c>
      <c r="G43">
        <f t="shared" si="42"/>
        <v>52.39201913474314</v>
      </c>
      <c r="H43">
        <f t="shared" si="42"/>
        <v>53.496956592541025</v>
      </c>
      <c r="I43">
        <f t="shared" si="42"/>
        <v>54.10117862134179</v>
      </c>
      <c r="J43">
        <f t="shared" si="42"/>
        <v>54.47045707367239</v>
      </c>
      <c r="K43">
        <f t="shared" si="42"/>
        <v>55.21025808818561</v>
      </c>
      <c r="L43">
        <f t="shared" si="42"/>
        <v>55.87522006170441</v>
      </c>
      <c r="M43">
        <f t="shared" si="42"/>
        <v>55.769960673208885</v>
      </c>
      <c r="N43">
        <f t="shared" si="42"/>
        <v>56.906666666666666</v>
      </c>
      <c r="O43">
        <f t="shared" si="42"/>
        <v>56.346666666666664</v>
      </c>
      <c r="P43">
        <f t="shared" si="42"/>
        <v>55.92</v>
      </c>
      <c r="Q43">
        <f t="shared" si="42"/>
        <v>55.74666666666666</v>
      </c>
      <c r="R43">
        <f t="shared" si="42"/>
        <v>56.36666666666667</v>
      </c>
      <c r="S43">
        <f t="shared" si="42"/>
        <v>58.63333333333333</v>
      </c>
      <c r="T43">
        <f t="shared" si="42"/>
        <v>59.160000000000004</v>
      </c>
      <c r="U43">
        <f t="shared" si="42"/>
        <v>60.06666666666667</v>
      </c>
      <c r="V43">
        <f t="shared" si="42"/>
        <v>60.513333333333335</v>
      </c>
      <c r="W43">
        <f t="shared" si="42"/>
        <v>61.86666666666666</v>
      </c>
      <c r="X43">
        <f t="shared" si="29"/>
        <v>63.64666666666667</v>
      </c>
      <c r="Y43">
        <v>64.64391354496345</v>
      </c>
      <c r="Z43">
        <f aca="true" t="shared" si="44" ref="Z43:AF43">(($Y43-$AG43)/8)+AA43</f>
        <v>65.80633612015765</v>
      </c>
      <c r="AA43">
        <f t="shared" si="44"/>
        <v>66.96875869535181</v>
      </c>
      <c r="AB43">
        <f t="shared" si="44"/>
        <v>68.13118127054597</v>
      </c>
      <c r="AC43">
        <f t="shared" si="44"/>
        <v>69.29360384574012</v>
      </c>
      <c r="AD43">
        <f t="shared" si="44"/>
        <v>70.45602642093428</v>
      </c>
      <c r="AE43">
        <f t="shared" si="44"/>
        <v>71.61844899612844</v>
      </c>
      <c r="AF43">
        <f t="shared" si="44"/>
        <v>72.78087157132259</v>
      </c>
      <c r="AG43">
        <v>73.94329414651675</v>
      </c>
      <c r="AH43">
        <f aca="true" t="shared" si="45" ref="AH43:AL52">(($AG43-$AN43)/7)+AI43</f>
        <v>74.8361825780827</v>
      </c>
      <c r="AI43">
        <f t="shared" si="45"/>
        <v>75.7290710096486</v>
      </c>
      <c r="AJ43">
        <f t="shared" si="45"/>
        <v>76.62195944121451</v>
      </c>
      <c r="AK43">
        <f t="shared" si="45"/>
        <v>77.51484787278042</v>
      </c>
      <c r="AL43">
        <f t="shared" si="45"/>
        <v>78.40773630434633</v>
      </c>
      <c r="AM43">
        <f t="shared" si="6"/>
        <v>79.30062473591224</v>
      </c>
      <c r="AN43">
        <v>80.19351316747814</v>
      </c>
    </row>
    <row r="44" spans="2:40" ht="12.75">
      <c r="B44">
        <v>47</v>
      </c>
      <c r="C44" s="14">
        <f aca="true" t="shared" si="46" ref="C44:W44">C6</f>
        <v>50.29765112680809</v>
      </c>
      <c r="D44" s="14">
        <f t="shared" si="46"/>
        <v>50.743204033247544</v>
      </c>
      <c r="E44" s="14">
        <f t="shared" si="46"/>
        <v>51.08745449086349</v>
      </c>
      <c r="F44" s="14">
        <f t="shared" si="46"/>
        <v>51.36157800675291</v>
      </c>
      <c r="G44" s="14">
        <f t="shared" si="46"/>
        <v>52.017615061732435</v>
      </c>
      <c r="H44" s="14">
        <f t="shared" si="46"/>
        <v>53.114656410705855</v>
      </c>
      <c r="I44" s="14">
        <f t="shared" si="46"/>
        <v>53.71456054543951</v>
      </c>
      <c r="J44" s="14">
        <f t="shared" si="46"/>
        <v>54.081200058502056</v>
      </c>
      <c r="K44" s="14">
        <f t="shared" si="46"/>
        <v>54.815714303815966</v>
      </c>
      <c r="L44" s="14">
        <f t="shared" si="46"/>
        <v>55.47592432321285</v>
      </c>
      <c r="M44" s="14">
        <f t="shared" si="46"/>
        <v>55.37141713981318</v>
      </c>
      <c r="N44" s="14">
        <f t="shared" si="46"/>
        <v>56.5</v>
      </c>
      <c r="O44" s="14">
        <f t="shared" si="46"/>
        <v>56</v>
      </c>
      <c r="P44" s="14">
        <f t="shared" si="46"/>
        <v>55.6</v>
      </c>
      <c r="Q44" s="14">
        <f t="shared" si="46"/>
        <v>55.4</v>
      </c>
      <c r="R44" s="14">
        <f t="shared" si="46"/>
        <v>56</v>
      </c>
      <c r="S44" s="14">
        <f t="shared" si="46"/>
        <v>58.3</v>
      </c>
      <c r="T44" s="14">
        <f t="shared" si="46"/>
        <v>58.7</v>
      </c>
      <c r="U44" s="14">
        <f t="shared" si="46"/>
        <v>59.6</v>
      </c>
      <c r="V44" s="14">
        <f t="shared" si="46"/>
        <v>60</v>
      </c>
      <c r="W44" s="14">
        <f t="shared" si="46"/>
        <v>61.3</v>
      </c>
      <c r="X44" s="14">
        <f>X6</f>
        <v>63.1</v>
      </c>
      <c r="Y44">
        <v>63.59073710150611</v>
      </c>
      <c r="Z44">
        <f aca="true" t="shared" si="47" ref="Z44:AF44">(($Y44-$AG44)/8)+AA44</f>
        <v>64.78332097909114</v>
      </c>
      <c r="AA44">
        <f t="shared" si="47"/>
        <v>65.97590485667612</v>
      </c>
      <c r="AB44">
        <f t="shared" si="47"/>
        <v>67.1684887342611</v>
      </c>
      <c r="AC44">
        <f t="shared" si="47"/>
        <v>68.36107261184608</v>
      </c>
      <c r="AD44">
        <f t="shared" si="47"/>
        <v>69.55365648943106</v>
      </c>
      <c r="AE44">
        <f t="shared" si="47"/>
        <v>70.74624036701604</v>
      </c>
      <c r="AF44">
        <f t="shared" si="47"/>
        <v>71.93882424460102</v>
      </c>
      <c r="AG44">
        <v>73.131408122186</v>
      </c>
      <c r="AH44">
        <f t="shared" si="45"/>
        <v>74.2355144953062</v>
      </c>
      <c r="AI44">
        <f t="shared" si="45"/>
        <v>75.33962086842642</v>
      </c>
      <c r="AJ44">
        <f t="shared" si="45"/>
        <v>76.44372724154664</v>
      </c>
      <c r="AK44">
        <f t="shared" si="45"/>
        <v>77.54783361466686</v>
      </c>
      <c r="AL44">
        <f t="shared" si="45"/>
        <v>78.65193998778707</v>
      </c>
      <c r="AM44">
        <f t="shared" si="6"/>
        <v>79.75604636090729</v>
      </c>
      <c r="AN44">
        <v>80.86015273402751</v>
      </c>
    </row>
    <row r="45" spans="2:40" ht="12.75">
      <c r="B45">
        <v>48</v>
      </c>
      <c r="C45">
        <f aca="true" t="shared" si="48" ref="C45:W55">C$44+((($B45-$B$44)/12)*(C$56-C$44))</f>
        <v>48.52462183192503</v>
      </c>
      <c r="D45">
        <f t="shared" si="48"/>
        <v>48.95446866983366</v>
      </c>
      <c r="E45">
        <f t="shared" si="48"/>
        <v>49.28658404494662</v>
      </c>
      <c r="F45">
        <f t="shared" si="48"/>
        <v>49.55104450474495</v>
      </c>
      <c r="G45">
        <f t="shared" si="48"/>
        <v>50.183955769733316</v>
      </c>
      <c r="H45">
        <f t="shared" si="48"/>
        <v>51.24232560212788</v>
      </c>
      <c r="I45">
        <f t="shared" si="48"/>
        <v>51.82108267370499</v>
      </c>
      <c r="J45">
        <f t="shared" si="48"/>
        <v>52.17479787354896</v>
      </c>
      <c r="K45">
        <f t="shared" si="48"/>
        <v>52.88341995003838</v>
      </c>
      <c r="L45">
        <f t="shared" si="48"/>
        <v>53.52035707937098</v>
      </c>
      <c r="M45">
        <f t="shared" si="48"/>
        <v>53.41953385125635</v>
      </c>
      <c r="N45">
        <f t="shared" si="48"/>
        <v>54.50833333333333</v>
      </c>
      <c r="O45">
        <f t="shared" si="48"/>
        <v>53.95</v>
      </c>
      <c r="P45">
        <f t="shared" si="48"/>
        <v>53.45</v>
      </c>
      <c r="Q45">
        <f t="shared" si="48"/>
        <v>53.1</v>
      </c>
      <c r="R45">
        <f t="shared" si="48"/>
        <v>53.56666666666667</v>
      </c>
      <c r="S45">
        <f t="shared" si="48"/>
        <v>55.65833333333333</v>
      </c>
      <c r="T45">
        <f t="shared" si="48"/>
        <v>56.00833333333333</v>
      </c>
      <c r="U45">
        <f t="shared" si="48"/>
        <v>56.825</v>
      </c>
      <c r="V45">
        <f t="shared" si="48"/>
        <v>57.175</v>
      </c>
      <c r="W45">
        <f t="shared" si="48"/>
        <v>58.34166666666666</v>
      </c>
      <c r="X45">
        <f aca="true" t="shared" si="49" ref="X45:X55">X$44+((($B45-$B$44)/12)*(X$56-X$44))</f>
        <v>59.9</v>
      </c>
      <c r="Y45">
        <v>64.45898398674598</v>
      </c>
      <c r="Z45">
        <f aca="true" t="shared" si="50" ref="Z45:AF45">(($Y45-$AG45)/8)+AA45</f>
        <v>65.74696797761973</v>
      </c>
      <c r="AA45">
        <f t="shared" si="50"/>
        <v>67.03495196849352</v>
      </c>
      <c r="AB45">
        <f t="shared" si="50"/>
        <v>68.3229359593673</v>
      </c>
      <c r="AC45">
        <f t="shared" si="50"/>
        <v>69.61091995024108</v>
      </c>
      <c r="AD45">
        <f t="shared" si="50"/>
        <v>70.89890394111487</v>
      </c>
      <c r="AE45">
        <f t="shared" si="50"/>
        <v>72.18688793198865</v>
      </c>
      <c r="AF45">
        <f t="shared" si="50"/>
        <v>73.47487192286243</v>
      </c>
      <c r="AG45">
        <v>74.76285591373622</v>
      </c>
      <c r="AH45">
        <f t="shared" si="45"/>
        <v>75.39451761409069</v>
      </c>
      <c r="AI45">
        <f t="shared" si="45"/>
        <v>76.0261793144452</v>
      </c>
      <c r="AJ45">
        <f t="shared" si="45"/>
        <v>76.65784101479971</v>
      </c>
      <c r="AK45">
        <f t="shared" si="45"/>
        <v>77.28950271515423</v>
      </c>
      <c r="AL45">
        <f t="shared" si="45"/>
        <v>77.92116441550874</v>
      </c>
      <c r="AM45">
        <f t="shared" si="6"/>
        <v>78.55282611586325</v>
      </c>
      <c r="AN45">
        <v>79.18448781621777</v>
      </c>
    </row>
    <row r="46" spans="2:40" ht="12.75">
      <c r="B46">
        <v>49</v>
      </c>
      <c r="C46">
        <f t="shared" si="48"/>
        <v>46.75159253704197</v>
      </c>
      <c r="D46">
        <f t="shared" si="48"/>
        <v>47.16573330641977</v>
      </c>
      <c r="E46">
        <f t="shared" si="48"/>
        <v>47.48571359902975</v>
      </c>
      <c r="F46">
        <f t="shared" si="48"/>
        <v>47.740511002736994</v>
      </c>
      <c r="G46">
        <f t="shared" si="48"/>
        <v>48.35029647773419</v>
      </c>
      <c r="H46">
        <f t="shared" si="48"/>
        <v>49.3699947935499</v>
      </c>
      <c r="I46">
        <f t="shared" si="48"/>
        <v>49.927604801970475</v>
      </c>
      <c r="J46">
        <f t="shared" si="48"/>
        <v>50.26839568859587</v>
      </c>
      <c r="K46">
        <f t="shared" si="48"/>
        <v>50.9511255962608</v>
      </c>
      <c r="L46">
        <f t="shared" si="48"/>
        <v>51.56478983552911</v>
      </c>
      <c r="M46">
        <f t="shared" si="48"/>
        <v>51.46765056269951</v>
      </c>
      <c r="N46">
        <f t="shared" si="48"/>
        <v>52.516666666666666</v>
      </c>
      <c r="O46">
        <f t="shared" si="48"/>
        <v>51.9</v>
      </c>
      <c r="P46">
        <f t="shared" si="48"/>
        <v>51.300000000000004</v>
      </c>
      <c r="Q46">
        <f t="shared" si="48"/>
        <v>50.8</v>
      </c>
      <c r="R46">
        <f t="shared" si="48"/>
        <v>51.13333333333333</v>
      </c>
      <c r="S46">
        <f t="shared" si="48"/>
        <v>53.016666666666666</v>
      </c>
      <c r="T46">
        <f t="shared" si="48"/>
        <v>53.31666666666667</v>
      </c>
      <c r="U46">
        <f t="shared" si="48"/>
        <v>54.050000000000004</v>
      </c>
      <c r="V46">
        <f t="shared" si="48"/>
        <v>54.35</v>
      </c>
      <c r="W46">
        <f t="shared" si="48"/>
        <v>55.38333333333333</v>
      </c>
      <c r="X46">
        <f t="shared" si="49"/>
        <v>56.7</v>
      </c>
      <c r="Y46">
        <v>62.35247174724463</v>
      </c>
      <c r="Z46">
        <f aca="true" t="shared" si="51" ref="Z46:AF46">(($Y46-$AG46)/8)+AA46</f>
        <v>63.70063017765057</v>
      </c>
      <c r="AA46">
        <f t="shared" si="51"/>
        <v>65.04878860805648</v>
      </c>
      <c r="AB46">
        <f t="shared" si="51"/>
        <v>66.3969470384624</v>
      </c>
      <c r="AC46">
        <f t="shared" si="51"/>
        <v>67.74510546886832</v>
      </c>
      <c r="AD46">
        <f t="shared" si="51"/>
        <v>69.09326389927423</v>
      </c>
      <c r="AE46">
        <f t="shared" si="51"/>
        <v>70.44142232968015</v>
      </c>
      <c r="AF46">
        <f t="shared" si="51"/>
        <v>71.78958076008607</v>
      </c>
      <c r="AG46">
        <v>73.13773919049198</v>
      </c>
      <c r="AH46">
        <f t="shared" si="45"/>
        <v>73.63908191483438</v>
      </c>
      <c r="AI46">
        <f t="shared" si="45"/>
        <v>74.14042463917679</v>
      </c>
      <c r="AJ46">
        <f t="shared" si="45"/>
        <v>74.6417673635192</v>
      </c>
      <c r="AK46">
        <f t="shared" si="45"/>
        <v>75.1431100878616</v>
      </c>
      <c r="AL46">
        <f t="shared" si="45"/>
        <v>75.64445281220401</v>
      </c>
      <c r="AM46">
        <f t="shared" si="6"/>
        <v>76.14579553654642</v>
      </c>
      <c r="AN46">
        <v>76.64713826088882</v>
      </c>
    </row>
    <row r="47" spans="2:40" ht="12.75">
      <c r="B47">
        <v>50</v>
      </c>
      <c r="C47">
        <f t="shared" si="48"/>
        <v>44.97856324215891</v>
      </c>
      <c r="D47">
        <f t="shared" si="48"/>
        <v>45.376997943005875</v>
      </c>
      <c r="E47">
        <f t="shared" si="48"/>
        <v>45.68484315311289</v>
      </c>
      <c r="F47">
        <f t="shared" si="48"/>
        <v>45.92997750072904</v>
      </c>
      <c r="G47">
        <f t="shared" si="48"/>
        <v>46.516637185735064</v>
      </c>
      <c r="H47">
        <f t="shared" si="48"/>
        <v>47.497663984971915</v>
      </c>
      <c r="I47">
        <f t="shared" si="48"/>
        <v>48.03412693023595</v>
      </c>
      <c r="J47">
        <f t="shared" si="48"/>
        <v>48.361993503642765</v>
      </c>
      <c r="K47">
        <f t="shared" si="48"/>
        <v>49.018831242483216</v>
      </c>
      <c r="L47">
        <f t="shared" si="48"/>
        <v>49.60922259168724</v>
      </c>
      <c r="M47">
        <f t="shared" si="48"/>
        <v>49.515767274142675</v>
      </c>
      <c r="N47">
        <f t="shared" si="48"/>
        <v>50.525</v>
      </c>
      <c r="O47">
        <f t="shared" si="48"/>
        <v>49.85</v>
      </c>
      <c r="P47">
        <f t="shared" si="48"/>
        <v>49.15</v>
      </c>
      <c r="Q47">
        <f t="shared" si="48"/>
        <v>48.5</v>
      </c>
      <c r="R47">
        <f t="shared" si="48"/>
        <v>48.7</v>
      </c>
      <c r="S47">
        <f t="shared" si="48"/>
        <v>50.375</v>
      </c>
      <c r="T47">
        <f t="shared" si="48"/>
        <v>50.625</v>
      </c>
      <c r="U47">
        <f t="shared" si="48"/>
        <v>51.275000000000006</v>
      </c>
      <c r="V47">
        <f t="shared" si="48"/>
        <v>51.525</v>
      </c>
      <c r="W47">
        <f t="shared" si="48"/>
        <v>52.425</v>
      </c>
      <c r="X47">
        <f t="shared" si="49"/>
        <v>53.5</v>
      </c>
      <c r="Y47">
        <v>59.56600333277922</v>
      </c>
      <c r="Z47">
        <f aca="true" t="shared" si="52" ref="Z47:AF47">(($Y47-$AG47)/8)+AA47</f>
        <v>60.678496410156214</v>
      </c>
      <c r="AA47">
        <f t="shared" si="52"/>
        <v>61.79098948753321</v>
      </c>
      <c r="AB47">
        <f t="shared" si="52"/>
        <v>62.903482564910206</v>
      </c>
      <c r="AC47">
        <f t="shared" si="52"/>
        <v>64.0159756422872</v>
      </c>
      <c r="AD47">
        <f t="shared" si="52"/>
        <v>65.1284687196642</v>
      </c>
      <c r="AE47">
        <f t="shared" si="52"/>
        <v>66.2409617970412</v>
      </c>
      <c r="AF47">
        <f t="shared" si="52"/>
        <v>67.35345487441819</v>
      </c>
      <c r="AG47">
        <v>68.46594795179519</v>
      </c>
      <c r="AH47">
        <f t="shared" si="45"/>
        <v>69.56831481858508</v>
      </c>
      <c r="AI47">
        <f t="shared" si="45"/>
        <v>70.670681685375</v>
      </c>
      <c r="AJ47">
        <f t="shared" si="45"/>
        <v>71.77304855216492</v>
      </c>
      <c r="AK47">
        <f t="shared" si="45"/>
        <v>72.87541541895484</v>
      </c>
      <c r="AL47">
        <f t="shared" si="45"/>
        <v>73.97778228574477</v>
      </c>
      <c r="AM47">
        <f t="shared" si="6"/>
        <v>75.08014915253469</v>
      </c>
      <c r="AN47">
        <v>76.18251601932461</v>
      </c>
    </row>
    <row r="48" spans="2:40" ht="12.75">
      <c r="B48">
        <v>51</v>
      </c>
      <c r="C48">
        <f t="shared" si="48"/>
        <v>43.20553394727586</v>
      </c>
      <c r="D48">
        <f t="shared" si="48"/>
        <v>43.58826257959199</v>
      </c>
      <c r="E48">
        <f t="shared" si="48"/>
        <v>43.883972707196016</v>
      </c>
      <c r="F48">
        <f t="shared" si="48"/>
        <v>44.11944399872108</v>
      </c>
      <c r="G48">
        <f t="shared" si="48"/>
        <v>44.682977893735945</v>
      </c>
      <c r="H48">
        <f t="shared" si="48"/>
        <v>45.62533317639394</v>
      </c>
      <c r="I48">
        <f t="shared" si="48"/>
        <v>46.14064905850143</v>
      </c>
      <c r="J48">
        <f t="shared" si="48"/>
        <v>46.45559131868967</v>
      </c>
      <c r="K48">
        <f t="shared" si="48"/>
        <v>47.08653688870563</v>
      </c>
      <c r="L48">
        <f t="shared" si="48"/>
        <v>47.65365534784537</v>
      </c>
      <c r="M48">
        <f t="shared" si="48"/>
        <v>47.56388398558584</v>
      </c>
      <c r="N48">
        <f t="shared" si="48"/>
        <v>48.53333333333333</v>
      </c>
      <c r="O48">
        <f t="shared" si="48"/>
        <v>47.8</v>
      </c>
      <c r="P48">
        <f t="shared" si="48"/>
        <v>47</v>
      </c>
      <c r="Q48">
        <f t="shared" si="48"/>
        <v>46.2</v>
      </c>
      <c r="R48">
        <f t="shared" si="48"/>
        <v>46.266666666666666</v>
      </c>
      <c r="S48">
        <f t="shared" si="48"/>
        <v>47.733333333333334</v>
      </c>
      <c r="T48">
        <f t="shared" si="48"/>
        <v>47.93333333333334</v>
      </c>
      <c r="U48">
        <f t="shared" si="48"/>
        <v>48.5</v>
      </c>
      <c r="V48">
        <f t="shared" si="48"/>
        <v>48.7</v>
      </c>
      <c r="W48">
        <f t="shared" si="48"/>
        <v>49.46666666666667</v>
      </c>
      <c r="X48">
        <f t="shared" si="49"/>
        <v>50.3</v>
      </c>
      <c r="Y48">
        <v>53.29261523574025</v>
      </c>
      <c r="Z48">
        <f aca="true" t="shared" si="53" ref="Z48:AF48">(($Y48-$AG48)/8)+AA48</f>
        <v>55.09192478307178</v>
      </c>
      <c r="AA48">
        <f t="shared" si="53"/>
        <v>56.89123433040331</v>
      </c>
      <c r="AB48">
        <f t="shared" si="53"/>
        <v>58.69054387773483</v>
      </c>
      <c r="AC48">
        <f t="shared" si="53"/>
        <v>60.48985342506636</v>
      </c>
      <c r="AD48">
        <f t="shared" si="53"/>
        <v>62.28916297239788</v>
      </c>
      <c r="AE48">
        <f t="shared" si="53"/>
        <v>64.08847251972941</v>
      </c>
      <c r="AF48">
        <f t="shared" si="53"/>
        <v>65.88778206706094</v>
      </c>
      <c r="AG48">
        <v>67.68709161439247</v>
      </c>
      <c r="AH48">
        <f t="shared" si="45"/>
        <v>68.73234089850943</v>
      </c>
      <c r="AI48">
        <f t="shared" si="45"/>
        <v>69.77759018262637</v>
      </c>
      <c r="AJ48">
        <f t="shared" si="45"/>
        <v>70.8228394667433</v>
      </c>
      <c r="AK48">
        <f t="shared" si="45"/>
        <v>71.86808875086024</v>
      </c>
      <c r="AL48">
        <f t="shared" si="45"/>
        <v>72.91333803497717</v>
      </c>
      <c r="AM48">
        <f t="shared" si="6"/>
        <v>73.95858731909411</v>
      </c>
      <c r="AN48">
        <v>75.00383660321104</v>
      </c>
    </row>
    <row r="49" spans="2:40" ht="12.75">
      <c r="B49">
        <v>52</v>
      </c>
      <c r="C49">
        <f t="shared" si="48"/>
        <v>41.4325046523928</v>
      </c>
      <c r="D49">
        <f t="shared" si="48"/>
        <v>41.799527216178106</v>
      </c>
      <c r="E49">
        <f t="shared" si="48"/>
        <v>42.083102261279144</v>
      </c>
      <c r="F49">
        <f t="shared" si="48"/>
        <v>42.308910496713125</v>
      </c>
      <c r="G49">
        <f t="shared" si="48"/>
        <v>42.849318601736826</v>
      </c>
      <c r="H49">
        <f t="shared" si="48"/>
        <v>43.75300236781596</v>
      </c>
      <c r="I49">
        <f t="shared" si="48"/>
        <v>44.24717118676691</v>
      </c>
      <c r="J49">
        <f t="shared" si="48"/>
        <v>44.549189133736576</v>
      </c>
      <c r="K49">
        <f t="shared" si="48"/>
        <v>45.154242534928045</v>
      </c>
      <c r="L49">
        <f t="shared" si="48"/>
        <v>45.6980881040035</v>
      </c>
      <c r="M49">
        <f t="shared" si="48"/>
        <v>45.612000697029</v>
      </c>
      <c r="N49">
        <f t="shared" si="48"/>
        <v>46.541666666666664</v>
      </c>
      <c r="O49">
        <f t="shared" si="48"/>
        <v>45.75</v>
      </c>
      <c r="P49">
        <f t="shared" si="48"/>
        <v>44.85</v>
      </c>
      <c r="Q49">
        <f t="shared" si="48"/>
        <v>43.9</v>
      </c>
      <c r="R49">
        <f t="shared" si="48"/>
        <v>43.833333333333336</v>
      </c>
      <c r="S49">
        <f t="shared" si="48"/>
        <v>45.09166666666667</v>
      </c>
      <c r="T49">
        <f t="shared" si="48"/>
        <v>45.24166666666667</v>
      </c>
      <c r="U49">
        <f t="shared" si="48"/>
        <v>45.725</v>
      </c>
      <c r="V49">
        <f t="shared" si="48"/>
        <v>45.875</v>
      </c>
      <c r="W49">
        <f t="shared" si="48"/>
        <v>46.508333333333326</v>
      </c>
      <c r="X49">
        <f t="shared" si="49"/>
        <v>47.099999999999994</v>
      </c>
      <c r="Y49">
        <v>56.760812085279134</v>
      </c>
      <c r="Z49">
        <f aca="true" t="shared" si="54" ref="Z49:AF49">(($Y49-$AG49)/8)+AA49</f>
        <v>58.040978308919435</v>
      </c>
      <c r="AA49">
        <f t="shared" si="54"/>
        <v>59.32114453255974</v>
      </c>
      <c r="AB49">
        <f t="shared" si="54"/>
        <v>60.60131075620005</v>
      </c>
      <c r="AC49">
        <f t="shared" si="54"/>
        <v>61.88147697984036</v>
      </c>
      <c r="AD49">
        <f t="shared" si="54"/>
        <v>63.161643203480665</v>
      </c>
      <c r="AE49">
        <f t="shared" si="54"/>
        <v>64.44180942712097</v>
      </c>
      <c r="AF49">
        <f t="shared" si="54"/>
        <v>65.72197565076128</v>
      </c>
      <c r="AG49">
        <v>67.00214187440159</v>
      </c>
      <c r="AH49">
        <f t="shared" si="45"/>
        <v>67.81032335624597</v>
      </c>
      <c r="AI49">
        <f t="shared" si="45"/>
        <v>68.61850483809032</v>
      </c>
      <c r="AJ49">
        <f t="shared" si="45"/>
        <v>69.42668631993466</v>
      </c>
      <c r="AK49">
        <f t="shared" si="45"/>
        <v>70.234867801779</v>
      </c>
      <c r="AL49">
        <f t="shared" si="45"/>
        <v>71.04304928362335</v>
      </c>
      <c r="AM49">
        <f t="shared" si="6"/>
        <v>71.85123076546769</v>
      </c>
      <c r="AN49">
        <v>72.65941224731203</v>
      </c>
    </row>
    <row r="50" spans="2:40" ht="12.75">
      <c r="B50">
        <v>53</v>
      </c>
      <c r="C50">
        <f t="shared" si="48"/>
        <v>39.65947535750974</v>
      </c>
      <c r="D50">
        <f t="shared" si="48"/>
        <v>40.010791852764214</v>
      </c>
      <c r="E50">
        <f t="shared" si="48"/>
        <v>40.28223181536228</v>
      </c>
      <c r="F50">
        <f t="shared" si="48"/>
        <v>40.49837699470517</v>
      </c>
      <c r="G50">
        <f t="shared" si="48"/>
        <v>41.0156593097377</v>
      </c>
      <c r="H50">
        <f t="shared" si="48"/>
        <v>41.88067155923798</v>
      </c>
      <c r="I50">
        <f t="shared" si="48"/>
        <v>42.353693315032395</v>
      </c>
      <c r="J50">
        <f t="shared" si="48"/>
        <v>42.64278694878348</v>
      </c>
      <c r="K50">
        <f t="shared" si="48"/>
        <v>43.221948181150466</v>
      </c>
      <c r="L50">
        <f t="shared" si="48"/>
        <v>43.74252086016163</v>
      </c>
      <c r="M50">
        <f t="shared" si="48"/>
        <v>43.66011740847216</v>
      </c>
      <c r="N50">
        <f t="shared" si="48"/>
        <v>44.55</v>
      </c>
      <c r="O50">
        <f t="shared" si="48"/>
        <v>43.7</v>
      </c>
      <c r="P50">
        <f t="shared" si="48"/>
        <v>42.7</v>
      </c>
      <c r="Q50">
        <f t="shared" si="48"/>
        <v>41.6</v>
      </c>
      <c r="R50">
        <f t="shared" si="48"/>
        <v>41.4</v>
      </c>
      <c r="S50">
        <f t="shared" si="48"/>
        <v>42.45</v>
      </c>
      <c r="T50">
        <f t="shared" si="48"/>
        <v>42.55</v>
      </c>
      <c r="U50">
        <f t="shared" si="48"/>
        <v>42.95</v>
      </c>
      <c r="V50">
        <f t="shared" si="48"/>
        <v>43.05</v>
      </c>
      <c r="W50">
        <f t="shared" si="48"/>
        <v>43.55</v>
      </c>
      <c r="X50">
        <f t="shared" si="49"/>
        <v>43.9</v>
      </c>
      <c r="Y50">
        <v>54.11237152475131</v>
      </c>
      <c r="Z50">
        <f aca="true" t="shared" si="55" ref="Z50:AF50">(($Y50-$AG50)/8)+AA50</f>
        <v>55.42811234015173</v>
      </c>
      <c r="AA50">
        <f t="shared" si="55"/>
        <v>56.74385315555212</v>
      </c>
      <c r="AB50">
        <f t="shared" si="55"/>
        <v>58.059593970952506</v>
      </c>
      <c r="AC50">
        <f t="shared" si="55"/>
        <v>59.375334786352894</v>
      </c>
      <c r="AD50">
        <f t="shared" si="55"/>
        <v>60.69107560175328</v>
      </c>
      <c r="AE50">
        <f t="shared" si="55"/>
        <v>62.00681641715367</v>
      </c>
      <c r="AF50">
        <f t="shared" si="55"/>
        <v>63.32255723255406</v>
      </c>
      <c r="AG50">
        <v>64.63829804795445</v>
      </c>
      <c r="AH50">
        <f t="shared" si="45"/>
        <v>65.7724224971399</v>
      </c>
      <c r="AI50">
        <f t="shared" si="45"/>
        <v>66.90654694632539</v>
      </c>
      <c r="AJ50">
        <f t="shared" si="45"/>
        <v>68.04067139551088</v>
      </c>
      <c r="AK50">
        <f t="shared" si="45"/>
        <v>69.17479584469638</v>
      </c>
      <c r="AL50">
        <f t="shared" si="45"/>
        <v>70.30892029388187</v>
      </c>
      <c r="AM50">
        <f t="shared" si="6"/>
        <v>71.44304474306736</v>
      </c>
      <c r="AN50">
        <v>72.57716919225285</v>
      </c>
    </row>
    <row r="51" spans="2:40" ht="12.75">
      <c r="B51">
        <v>54</v>
      </c>
      <c r="C51">
        <f t="shared" si="48"/>
        <v>37.88644606262668</v>
      </c>
      <c r="D51">
        <f t="shared" si="48"/>
        <v>38.22205648935032</v>
      </c>
      <c r="E51">
        <f t="shared" si="48"/>
        <v>38.48136136944541</v>
      </c>
      <c r="F51">
        <f t="shared" si="48"/>
        <v>38.68784349269721</v>
      </c>
      <c r="G51">
        <f t="shared" si="48"/>
        <v>39.182000017738574</v>
      </c>
      <c r="H51">
        <f t="shared" si="48"/>
        <v>40.00834075066</v>
      </c>
      <c r="I51">
        <f t="shared" si="48"/>
        <v>40.46021544329787</v>
      </c>
      <c r="J51">
        <f t="shared" si="48"/>
        <v>40.73638476383039</v>
      </c>
      <c r="K51">
        <f t="shared" si="48"/>
        <v>41.28965382737288</v>
      </c>
      <c r="L51">
        <f t="shared" si="48"/>
        <v>41.786953616319764</v>
      </c>
      <c r="M51">
        <f t="shared" si="48"/>
        <v>41.708234119915325</v>
      </c>
      <c r="N51">
        <f t="shared" si="48"/>
        <v>42.55833333333334</v>
      </c>
      <c r="O51">
        <f t="shared" si="48"/>
        <v>41.65</v>
      </c>
      <c r="P51">
        <f t="shared" si="48"/>
        <v>40.55</v>
      </c>
      <c r="Q51">
        <f t="shared" si="48"/>
        <v>39.3</v>
      </c>
      <c r="R51">
        <f t="shared" si="48"/>
        <v>38.96666666666667</v>
      </c>
      <c r="S51">
        <f t="shared" si="48"/>
        <v>39.80833333333334</v>
      </c>
      <c r="T51">
        <f t="shared" si="48"/>
        <v>39.858333333333334</v>
      </c>
      <c r="U51">
        <f t="shared" si="48"/>
        <v>40.175</v>
      </c>
      <c r="V51">
        <f t="shared" si="48"/>
        <v>40.224999999999994</v>
      </c>
      <c r="W51">
        <f t="shared" si="48"/>
        <v>40.59166666666666</v>
      </c>
      <c r="X51">
        <f t="shared" si="49"/>
        <v>40.699999999999996</v>
      </c>
      <c r="Y51">
        <v>53.728652859022006</v>
      </c>
      <c r="Z51">
        <f aca="true" t="shared" si="56" ref="Z51:AF51">(($Y51-$AG51)/8)+AA51</f>
        <v>55.034030102020616</v>
      </c>
      <c r="AA51">
        <f t="shared" si="56"/>
        <v>56.33940734501924</v>
      </c>
      <c r="AB51">
        <f t="shared" si="56"/>
        <v>57.64478458801786</v>
      </c>
      <c r="AC51">
        <f t="shared" si="56"/>
        <v>58.95016183101649</v>
      </c>
      <c r="AD51">
        <f t="shared" si="56"/>
        <v>60.25553907401511</v>
      </c>
      <c r="AE51">
        <f t="shared" si="56"/>
        <v>61.560916317013735</v>
      </c>
      <c r="AF51">
        <f t="shared" si="56"/>
        <v>62.86629356001236</v>
      </c>
      <c r="AG51">
        <v>64.17167080301098</v>
      </c>
      <c r="AH51">
        <f t="shared" si="45"/>
        <v>65.21794114122675</v>
      </c>
      <c r="AI51">
        <f t="shared" si="45"/>
        <v>66.26421147944254</v>
      </c>
      <c r="AJ51">
        <f t="shared" si="45"/>
        <v>67.31048181765833</v>
      </c>
      <c r="AK51">
        <f t="shared" si="45"/>
        <v>68.35675215587412</v>
      </c>
      <c r="AL51">
        <f t="shared" si="45"/>
        <v>69.40302249408991</v>
      </c>
      <c r="AM51">
        <f t="shared" si="6"/>
        <v>70.4492928323057</v>
      </c>
      <c r="AN51">
        <v>71.49556317052149</v>
      </c>
    </row>
    <row r="52" spans="2:40" ht="12.75">
      <c r="B52">
        <v>55</v>
      </c>
      <c r="C52">
        <f t="shared" si="48"/>
        <v>36.11341676774363</v>
      </c>
      <c r="D52">
        <f t="shared" si="48"/>
        <v>36.43332112593644</v>
      </c>
      <c r="E52">
        <f t="shared" si="48"/>
        <v>36.68049092352854</v>
      </c>
      <c r="F52">
        <f t="shared" si="48"/>
        <v>36.877309990689255</v>
      </c>
      <c r="G52">
        <f t="shared" si="48"/>
        <v>37.348340725739455</v>
      </c>
      <c r="H52">
        <f t="shared" si="48"/>
        <v>38.136009942082026</v>
      </c>
      <c r="I52">
        <f t="shared" si="48"/>
        <v>38.56673757156335</v>
      </c>
      <c r="J52">
        <f t="shared" si="48"/>
        <v>38.82998257887729</v>
      </c>
      <c r="K52">
        <f t="shared" si="48"/>
        <v>39.357359473595295</v>
      </c>
      <c r="L52">
        <f t="shared" si="48"/>
        <v>39.8313863724779</v>
      </c>
      <c r="M52">
        <f t="shared" si="48"/>
        <v>39.75635083135849</v>
      </c>
      <c r="N52">
        <f t="shared" si="48"/>
        <v>40.56666666666667</v>
      </c>
      <c r="O52">
        <f t="shared" si="48"/>
        <v>39.6</v>
      </c>
      <c r="P52">
        <f t="shared" si="48"/>
        <v>38.400000000000006</v>
      </c>
      <c r="Q52">
        <f t="shared" si="48"/>
        <v>37</v>
      </c>
      <c r="R52">
        <f t="shared" si="48"/>
        <v>36.53333333333333</v>
      </c>
      <c r="S52">
        <f t="shared" si="48"/>
        <v>37.16666666666667</v>
      </c>
      <c r="T52">
        <f t="shared" si="48"/>
        <v>37.16666666666667</v>
      </c>
      <c r="U52">
        <f t="shared" si="48"/>
        <v>37.400000000000006</v>
      </c>
      <c r="V52">
        <f t="shared" si="48"/>
        <v>37.400000000000006</v>
      </c>
      <c r="W52">
        <f t="shared" si="48"/>
        <v>37.63333333333333</v>
      </c>
      <c r="X52">
        <f t="shared" si="49"/>
        <v>37.5</v>
      </c>
      <c r="Y52">
        <v>46.55800167551641</v>
      </c>
      <c r="Z52">
        <f aca="true" t="shared" si="57" ref="Z52:AF52">(($Y52-$AG52)/8)+AA52</f>
        <v>48.08100996908982</v>
      </c>
      <c r="AA52">
        <f t="shared" si="57"/>
        <v>49.6040182626632</v>
      </c>
      <c r="AB52">
        <f t="shared" si="57"/>
        <v>51.127026556236586</v>
      </c>
      <c r="AC52">
        <f t="shared" si="57"/>
        <v>52.65003484980997</v>
      </c>
      <c r="AD52">
        <f t="shared" si="57"/>
        <v>54.17304314338335</v>
      </c>
      <c r="AE52">
        <f t="shared" si="57"/>
        <v>55.696051436956736</v>
      </c>
      <c r="AF52">
        <f t="shared" si="57"/>
        <v>57.21905973053012</v>
      </c>
      <c r="AG52">
        <v>58.7420680241035</v>
      </c>
      <c r="AH52">
        <f t="shared" si="45"/>
        <v>60.08999306754276</v>
      </c>
      <c r="AI52">
        <f t="shared" si="45"/>
        <v>61.43791811098201</v>
      </c>
      <c r="AJ52">
        <f t="shared" si="45"/>
        <v>62.785843154421265</v>
      </c>
      <c r="AK52">
        <f t="shared" si="45"/>
        <v>64.13376819786052</v>
      </c>
      <c r="AL52">
        <f t="shared" si="45"/>
        <v>65.48169324129977</v>
      </c>
      <c r="AM52">
        <f t="shared" si="6"/>
        <v>66.82961828473901</v>
      </c>
      <c r="AN52">
        <v>68.17754332817826</v>
      </c>
    </row>
    <row r="53" spans="2:40" ht="12.75">
      <c r="B53">
        <v>56</v>
      </c>
      <c r="C53">
        <f t="shared" si="48"/>
        <v>34.34038747286057</v>
      </c>
      <c r="D53">
        <f t="shared" si="48"/>
        <v>34.64458576252255</v>
      </c>
      <c r="E53">
        <f t="shared" si="48"/>
        <v>34.87962047761167</v>
      </c>
      <c r="F53">
        <f t="shared" si="48"/>
        <v>35.0667764886813</v>
      </c>
      <c r="G53">
        <f t="shared" si="48"/>
        <v>35.514681433740336</v>
      </c>
      <c r="H53">
        <f t="shared" si="48"/>
        <v>36.26367913350404</v>
      </c>
      <c r="I53">
        <f t="shared" si="48"/>
        <v>36.67325969982883</v>
      </c>
      <c r="J53">
        <f t="shared" si="48"/>
        <v>36.92358039392419</v>
      </c>
      <c r="K53">
        <f t="shared" si="48"/>
        <v>37.42506511981772</v>
      </c>
      <c r="L53">
        <f t="shared" si="48"/>
        <v>37.87581912863603</v>
      </c>
      <c r="M53">
        <f t="shared" si="48"/>
        <v>37.80446754280165</v>
      </c>
      <c r="N53">
        <f t="shared" si="48"/>
        <v>38.575</v>
      </c>
      <c r="O53">
        <f t="shared" si="48"/>
        <v>37.55</v>
      </c>
      <c r="P53">
        <f t="shared" si="48"/>
        <v>36.25</v>
      </c>
      <c r="Q53">
        <f t="shared" si="48"/>
        <v>34.7</v>
      </c>
      <c r="R53">
        <f t="shared" si="48"/>
        <v>34.1</v>
      </c>
      <c r="S53">
        <f t="shared" si="48"/>
        <v>34.525</v>
      </c>
      <c r="T53">
        <f t="shared" si="48"/>
        <v>34.475</v>
      </c>
      <c r="U53">
        <f t="shared" si="48"/>
        <v>34.625</v>
      </c>
      <c r="V53">
        <f t="shared" si="48"/>
        <v>34.575</v>
      </c>
      <c r="W53">
        <f t="shared" si="48"/>
        <v>34.675</v>
      </c>
      <c r="X53">
        <f t="shared" si="49"/>
        <v>34.3</v>
      </c>
      <c r="Y53">
        <v>46.262136673436224</v>
      </c>
      <c r="Z53">
        <f aca="true" t="shared" si="58" ref="Z53:AF53">(($Y53-$AG53)/8)+AA53</f>
        <v>47.11758767453239</v>
      </c>
      <c r="AA53">
        <f t="shared" si="58"/>
        <v>47.97303867562857</v>
      </c>
      <c r="AB53">
        <f t="shared" si="58"/>
        <v>48.82848967672476</v>
      </c>
      <c r="AC53">
        <f t="shared" si="58"/>
        <v>49.68394067782094</v>
      </c>
      <c r="AD53">
        <f t="shared" si="58"/>
        <v>50.53939167891713</v>
      </c>
      <c r="AE53">
        <f t="shared" si="58"/>
        <v>51.39484268001331</v>
      </c>
      <c r="AF53">
        <f t="shared" si="58"/>
        <v>52.2502936811095</v>
      </c>
      <c r="AG53">
        <v>53.10574468220568</v>
      </c>
      <c r="AH53">
        <f aca="true" t="shared" si="59" ref="AH53:AL62">(($AG53-$AN53)/7)+AI53</f>
        <v>54.682621344748824</v>
      </c>
      <c r="AI53">
        <f t="shared" si="59"/>
        <v>56.25949800729196</v>
      </c>
      <c r="AJ53">
        <f t="shared" si="59"/>
        <v>57.836374669835095</v>
      </c>
      <c r="AK53">
        <f t="shared" si="59"/>
        <v>59.41325133237823</v>
      </c>
      <c r="AL53">
        <f t="shared" si="59"/>
        <v>60.990127994921366</v>
      </c>
      <c r="AM53">
        <f t="shared" si="6"/>
        <v>62.5670046574645</v>
      </c>
      <c r="AN53">
        <v>64.14388132000764</v>
      </c>
    </row>
    <row r="54" spans="2:40" ht="12.75">
      <c r="B54">
        <v>57</v>
      </c>
      <c r="C54">
        <f t="shared" si="48"/>
        <v>32.56735817797751</v>
      </c>
      <c r="D54">
        <f t="shared" si="48"/>
        <v>32.85585039910866</v>
      </c>
      <c r="E54">
        <f t="shared" si="48"/>
        <v>33.078750031694796</v>
      </c>
      <c r="F54">
        <f t="shared" si="48"/>
        <v>33.25624298667334</v>
      </c>
      <c r="G54">
        <f t="shared" si="48"/>
        <v>33.68102214174121</v>
      </c>
      <c r="H54">
        <f t="shared" si="48"/>
        <v>34.391348324926064</v>
      </c>
      <c r="I54">
        <f t="shared" si="48"/>
        <v>34.779781828094315</v>
      </c>
      <c r="J54">
        <f t="shared" si="48"/>
        <v>35.017178208971096</v>
      </c>
      <c r="K54">
        <f t="shared" si="48"/>
        <v>35.49277076604013</v>
      </c>
      <c r="L54">
        <f t="shared" si="48"/>
        <v>35.920251884794155</v>
      </c>
      <c r="M54">
        <f t="shared" si="48"/>
        <v>35.85258425424482</v>
      </c>
      <c r="N54">
        <f t="shared" si="48"/>
        <v>36.58333333333333</v>
      </c>
      <c r="O54">
        <f t="shared" si="48"/>
        <v>35.5</v>
      </c>
      <c r="P54">
        <f t="shared" si="48"/>
        <v>34.1</v>
      </c>
      <c r="Q54">
        <f t="shared" si="48"/>
        <v>32.4</v>
      </c>
      <c r="R54">
        <f t="shared" si="48"/>
        <v>31.666666666666668</v>
      </c>
      <c r="S54">
        <f t="shared" si="48"/>
        <v>31.883333333333333</v>
      </c>
      <c r="T54">
        <f t="shared" si="48"/>
        <v>31.78333333333333</v>
      </c>
      <c r="U54">
        <f t="shared" si="48"/>
        <v>31.85</v>
      </c>
      <c r="V54">
        <f t="shared" si="48"/>
        <v>31.75</v>
      </c>
      <c r="W54">
        <f t="shared" si="48"/>
        <v>31.71666666666666</v>
      </c>
      <c r="X54">
        <f t="shared" si="49"/>
        <v>31.099999999999994</v>
      </c>
      <c r="Y54">
        <v>39.13214349972303</v>
      </c>
      <c r="Z54">
        <f aca="true" t="shared" si="60" ref="Z54:AF54">(($Y54-$AG54)/8)+AA54</f>
        <v>40.588017179815374</v>
      </c>
      <c r="AA54">
        <f t="shared" si="60"/>
        <v>42.04389085990772</v>
      </c>
      <c r="AB54">
        <f t="shared" si="60"/>
        <v>43.499764540000065</v>
      </c>
      <c r="AC54">
        <f t="shared" si="60"/>
        <v>44.95563822009241</v>
      </c>
      <c r="AD54">
        <f t="shared" si="60"/>
        <v>46.411511900184756</v>
      </c>
      <c r="AE54">
        <f t="shared" si="60"/>
        <v>47.8673855802771</v>
      </c>
      <c r="AF54">
        <f t="shared" si="60"/>
        <v>49.32325926036945</v>
      </c>
      <c r="AG54">
        <v>50.77913294046179</v>
      </c>
      <c r="AH54">
        <f t="shared" si="59"/>
        <v>52.02431067533507</v>
      </c>
      <c r="AI54">
        <f t="shared" si="59"/>
        <v>53.26948841020837</v>
      </c>
      <c r="AJ54">
        <f t="shared" si="59"/>
        <v>54.51466614508166</v>
      </c>
      <c r="AK54">
        <f t="shared" si="59"/>
        <v>55.75984387995496</v>
      </c>
      <c r="AL54">
        <f t="shared" si="59"/>
        <v>57.00502161482825</v>
      </c>
      <c r="AM54">
        <f t="shared" si="6"/>
        <v>58.250199349701546</v>
      </c>
      <c r="AN54">
        <v>59.49537708457484</v>
      </c>
    </row>
    <row r="55" spans="2:40" ht="12.75">
      <c r="B55">
        <v>58</v>
      </c>
      <c r="C55">
        <f t="shared" si="48"/>
        <v>30.79432888309445</v>
      </c>
      <c r="D55">
        <f t="shared" si="48"/>
        <v>31.067115035694773</v>
      </c>
      <c r="E55">
        <f t="shared" si="48"/>
        <v>31.27787958577793</v>
      </c>
      <c r="F55">
        <f t="shared" si="48"/>
        <v>31.445709484665386</v>
      </c>
      <c r="G55">
        <f t="shared" si="48"/>
        <v>31.847362849742087</v>
      </c>
      <c r="H55">
        <f t="shared" si="48"/>
        <v>32.519017516348086</v>
      </c>
      <c r="I55">
        <f t="shared" si="48"/>
        <v>32.8863039563598</v>
      </c>
      <c r="J55">
        <f t="shared" si="48"/>
        <v>33.110776024018</v>
      </c>
      <c r="K55">
        <f t="shared" si="48"/>
        <v>33.560476412262545</v>
      </c>
      <c r="L55">
        <f t="shared" si="48"/>
        <v>33.96468464095229</v>
      </c>
      <c r="M55">
        <f t="shared" si="48"/>
        <v>33.90070096568798</v>
      </c>
      <c r="N55">
        <f t="shared" si="48"/>
        <v>34.59166666666667</v>
      </c>
      <c r="O55">
        <f t="shared" si="48"/>
        <v>33.45</v>
      </c>
      <c r="P55">
        <f t="shared" si="48"/>
        <v>31.950000000000003</v>
      </c>
      <c r="Q55">
        <f t="shared" si="48"/>
        <v>30.1</v>
      </c>
      <c r="R55">
        <f t="shared" si="48"/>
        <v>29.233333333333334</v>
      </c>
      <c r="S55">
        <f t="shared" si="48"/>
        <v>29.241666666666667</v>
      </c>
      <c r="T55">
        <f t="shared" si="48"/>
        <v>29.09166666666667</v>
      </c>
      <c r="U55">
        <f t="shared" si="48"/>
        <v>29.075000000000006</v>
      </c>
      <c r="V55">
        <f t="shared" si="48"/>
        <v>28.925000000000004</v>
      </c>
      <c r="W55">
        <f t="shared" si="48"/>
        <v>28.758333333333333</v>
      </c>
      <c r="X55">
        <f t="shared" si="49"/>
        <v>27.9</v>
      </c>
      <c r="Y55">
        <v>30.981189630744613</v>
      </c>
      <c r="Z55">
        <f aca="true" t="shared" si="61" ref="Z55:AF55">(($Y55-$AG55)/8)+AA55</f>
        <v>32.69804810820732</v>
      </c>
      <c r="AA55">
        <f t="shared" si="61"/>
        <v>34.41490658567003</v>
      </c>
      <c r="AB55">
        <f t="shared" si="61"/>
        <v>36.13176506313275</v>
      </c>
      <c r="AC55">
        <f t="shared" si="61"/>
        <v>37.84862354059546</v>
      </c>
      <c r="AD55">
        <f t="shared" si="61"/>
        <v>39.56548201805818</v>
      </c>
      <c r="AE55">
        <f t="shared" si="61"/>
        <v>41.28234049552089</v>
      </c>
      <c r="AF55">
        <f t="shared" si="61"/>
        <v>42.999198972983606</v>
      </c>
      <c r="AG55">
        <v>44.71605745044632</v>
      </c>
      <c r="AH55">
        <f t="shared" si="59"/>
        <v>46.2064581532519</v>
      </c>
      <c r="AI55">
        <f t="shared" si="59"/>
        <v>47.69685885605747</v>
      </c>
      <c r="AJ55">
        <f t="shared" si="59"/>
        <v>49.18725955886303</v>
      </c>
      <c r="AK55">
        <f t="shared" si="59"/>
        <v>50.6776602616686</v>
      </c>
      <c r="AL55">
        <f t="shared" si="59"/>
        <v>52.168060964474165</v>
      </c>
      <c r="AM55">
        <f t="shared" si="6"/>
        <v>53.65846166727973</v>
      </c>
      <c r="AN55">
        <v>55.1488623700853</v>
      </c>
    </row>
    <row r="56" spans="2:40" ht="12.75">
      <c r="B56">
        <v>59</v>
      </c>
      <c r="C56" s="14">
        <f aca="true" t="shared" si="62" ref="C56:W56">C7</f>
        <v>29.02129958821139</v>
      </c>
      <c r="D56" s="14">
        <f t="shared" si="62"/>
        <v>29.278379672280884</v>
      </c>
      <c r="E56" s="14">
        <f t="shared" si="62"/>
        <v>29.47700913986106</v>
      </c>
      <c r="F56" s="14">
        <f t="shared" si="62"/>
        <v>29.63517598265743</v>
      </c>
      <c r="G56" s="14">
        <f t="shared" si="62"/>
        <v>30.013703557742964</v>
      </c>
      <c r="H56" s="14">
        <f t="shared" si="62"/>
        <v>30.646686707770105</v>
      </c>
      <c r="I56" s="14">
        <f t="shared" si="62"/>
        <v>30.992826084625275</v>
      </c>
      <c r="J56" s="14">
        <f t="shared" si="62"/>
        <v>31.204373839064903</v>
      </c>
      <c r="K56" s="14">
        <f t="shared" si="62"/>
        <v>31.628182058484963</v>
      </c>
      <c r="L56" s="14">
        <f t="shared" si="62"/>
        <v>32.00911739711042</v>
      </c>
      <c r="M56" s="14">
        <f t="shared" si="62"/>
        <v>31.948817677131146</v>
      </c>
      <c r="N56" s="14">
        <f t="shared" si="62"/>
        <v>32.6</v>
      </c>
      <c r="O56" s="14">
        <f t="shared" si="62"/>
        <v>31.4</v>
      </c>
      <c r="P56" s="14">
        <f t="shared" si="62"/>
        <v>29.8</v>
      </c>
      <c r="Q56" s="14">
        <f t="shared" si="62"/>
        <v>27.8</v>
      </c>
      <c r="R56" s="14">
        <f t="shared" si="62"/>
        <v>26.8</v>
      </c>
      <c r="S56" s="14">
        <f t="shared" si="62"/>
        <v>26.6</v>
      </c>
      <c r="T56" s="14">
        <f t="shared" si="62"/>
        <v>26.4</v>
      </c>
      <c r="U56" s="14">
        <f t="shared" si="62"/>
        <v>26.3</v>
      </c>
      <c r="V56" s="14">
        <f t="shared" si="62"/>
        <v>26.1</v>
      </c>
      <c r="W56" s="14">
        <f t="shared" si="62"/>
        <v>25.8</v>
      </c>
      <c r="X56" s="14">
        <f>X7</f>
        <v>24.7</v>
      </c>
      <c r="Y56">
        <v>24.665841435596917</v>
      </c>
      <c r="Z56">
        <f aca="true" t="shared" si="63" ref="Z56:AF56">(($Y56-$AG56)/8)+AA56</f>
        <v>26.124196553687835</v>
      </c>
      <c r="AA56">
        <f t="shared" si="63"/>
        <v>27.582551671778752</v>
      </c>
      <c r="AB56">
        <f t="shared" si="63"/>
        <v>29.04090678986967</v>
      </c>
      <c r="AC56">
        <f t="shared" si="63"/>
        <v>30.499261907960587</v>
      </c>
      <c r="AD56">
        <f t="shared" si="63"/>
        <v>31.957617026051505</v>
      </c>
      <c r="AE56">
        <f t="shared" si="63"/>
        <v>33.41597214414242</v>
      </c>
      <c r="AF56">
        <f t="shared" si="63"/>
        <v>34.87432726223334</v>
      </c>
      <c r="AG56">
        <v>36.33268238032425</v>
      </c>
      <c r="AH56">
        <f t="shared" si="59"/>
        <v>37.88564333512768</v>
      </c>
      <c r="AI56">
        <f t="shared" si="59"/>
        <v>39.438604289931114</v>
      </c>
      <c r="AJ56">
        <f t="shared" si="59"/>
        <v>40.991565244734545</v>
      </c>
      <c r="AK56">
        <f t="shared" si="59"/>
        <v>42.54452619953798</v>
      </c>
      <c r="AL56">
        <f t="shared" si="59"/>
        <v>44.09748715434141</v>
      </c>
      <c r="AM56">
        <f t="shared" si="6"/>
        <v>45.65044810914484</v>
      </c>
      <c r="AN56">
        <v>47.20340906394827</v>
      </c>
    </row>
    <row r="57" spans="2:40" ht="12.75">
      <c r="B57">
        <v>60</v>
      </c>
      <c r="C57">
        <f aca="true" t="shared" si="64" ref="C57:W61">C$56+(($B57-$B$56)/6)*(C$62-C$56)</f>
        <v>25.037260869226348</v>
      </c>
      <c r="D57">
        <f t="shared" si="64"/>
        <v>25.259049046201895</v>
      </c>
      <c r="E57">
        <f t="shared" si="64"/>
        <v>25.430410696668453</v>
      </c>
      <c r="F57">
        <f t="shared" si="64"/>
        <v>25.566864424108118</v>
      </c>
      <c r="G57">
        <f t="shared" si="64"/>
        <v>25.893427802664117</v>
      </c>
      <c r="H57">
        <f t="shared" si="64"/>
        <v>26.439515141202595</v>
      </c>
      <c r="I57">
        <f t="shared" si="64"/>
        <v>26.738136567479266</v>
      </c>
      <c r="J57">
        <f t="shared" si="64"/>
        <v>26.920643084739286</v>
      </c>
      <c r="K57">
        <f t="shared" si="64"/>
        <v>27.286270989026956</v>
      </c>
      <c r="L57">
        <f t="shared" si="64"/>
        <v>27.61491159378288</v>
      </c>
      <c r="M57">
        <f t="shared" si="64"/>
        <v>27.56288980837408</v>
      </c>
      <c r="N57">
        <f t="shared" si="64"/>
        <v>28.124677940622956</v>
      </c>
      <c r="O57">
        <f t="shared" si="64"/>
        <v>27.089413721949715</v>
      </c>
      <c r="P57">
        <f t="shared" si="64"/>
        <v>25.7090614303854</v>
      </c>
      <c r="Q57">
        <f t="shared" si="64"/>
        <v>23.983621065930002</v>
      </c>
      <c r="R57">
        <f t="shared" si="64"/>
        <v>23.120900883702305</v>
      </c>
      <c r="S57">
        <f t="shared" si="64"/>
        <v>22.94835684725677</v>
      </c>
      <c r="T57">
        <f t="shared" si="64"/>
        <v>22.775812810811225</v>
      </c>
      <c r="U57">
        <f t="shared" si="64"/>
        <v>22.689540792588456</v>
      </c>
      <c r="V57">
        <f t="shared" si="64"/>
        <v>22.51699675614292</v>
      </c>
      <c r="W57">
        <f t="shared" si="64"/>
        <v>22.258180701474608</v>
      </c>
      <c r="X57">
        <f>X$56+(($B57-$B$56)/6)*(X$62-X$56)</f>
        <v>21.30918850102414</v>
      </c>
      <c r="Y57">
        <v>15.615514000765602</v>
      </c>
      <c r="Z57">
        <f aca="true" t="shared" si="65" ref="Z57:AF57">(($Y57-$AG57)/8)+AA57</f>
        <v>16.931402012824943</v>
      </c>
      <c r="AA57">
        <f t="shared" si="65"/>
        <v>18.247290024884297</v>
      </c>
      <c r="AB57">
        <f t="shared" si="65"/>
        <v>19.56317803694365</v>
      </c>
      <c r="AC57">
        <f t="shared" si="65"/>
        <v>20.879066049003004</v>
      </c>
      <c r="AD57">
        <f t="shared" si="65"/>
        <v>22.194954061062358</v>
      </c>
      <c r="AE57">
        <f t="shared" si="65"/>
        <v>23.51084207312171</v>
      </c>
      <c r="AF57">
        <f t="shared" si="65"/>
        <v>24.826730085181065</v>
      </c>
      <c r="AG57">
        <v>26.14261809724042</v>
      </c>
      <c r="AH57">
        <f t="shared" si="59"/>
        <v>27.612794185002226</v>
      </c>
      <c r="AI57">
        <f t="shared" si="59"/>
        <v>29.082970272764037</v>
      </c>
      <c r="AJ57">
        <f t="shared" si="59"/>
        <v>30.553146360525847</v>
      </c>
      <c r="AK57">
        <f t="shared" si="59"/>
        <v>32.02332244828766</v>
      </c>
      <c r="AL57">
        <f t="shared" si="59"/>
        <v>33.49349853604947</v>
      </c>
      <c r="AM57">
        <f t="shared" si="6"/>
        <v>34.963674623811286</v>
      </c>
      <c r="AN57">
        <v>36.4338507115731</v>
      </c>
    </row>
    <row r="58" spans="2:40" ht="12.75">
      <c r="B58">
        <v>61</v>
      </c>
      <c r="C58">
        <f t="shared" si="64"/>
        <v>21.053222150241304</v>
      </c>
      <c r="D58">
        <f t="shared" si="64"/>
        <v>21.2397184201229</v>
      </c>
      <c r="E58">
        <f t="shared" si="64"/>
        <v>21.383812253475845</v>
      </c>
      <c r="F58">
        <f t="shared" si="64"/>
        <v>21.498552865558803</v>
      </c>
      <c r="G58">
        <f t="shared" si="64"/>
        <v>21.77315204758527</v>
      </c>
      <c r="H58">
        <f t="shared" si="64"/>
        <v>22.232343574635085</v>
      </c>
      <c r="I58">
        <f t="shared" si="64"/>
        <v>22.48344705033326</v>
      </c>
      <c r="J58">
        <f t="shared" si="64"/>
        <v>22.636912330413665</v>
      </c>
      <c r="K58">
        <f t="shared" si="64"/>
        <v>22.944359919568946</v>
      </c>
      <c r="L58">
        <f t="shared" si="64"/>
        <v>23.22070579045534</v>
      </c>
      <c r="M58">
        <f t="shared" si="64"/>
        <v>23.176961939617016</v>
      </c>
      <c r="N58">
        <f t="shared" si="64"/>
        <v>23.64935588124591</v>
      </c>
      <c r="O58">
        <f t="shared" si="64"/>
        <v>22.77882744389943</v>
      </c>
      <c r="P58">
        <f t="shared" si="64"/>
        <v>21.6181228607708</v>
      </c>
      <c r="Q58">
        <f t="shared" si="64"/>
        <v>20.167242131860007</v>
      </c>
      <c r="R58">
        <f t="shared" si="64"/>
        <v>19.441801767404613</v>
      </c>
      <c r="S58">
        <f t="shared" si="64"/>
        <v>19.296713694513535</v>
      </c>
      <c r="T58">
        <f t="shared" si="64"/>
        <v>19.15162562162245</v>
      </c>
      <c r="U58">
        <f t="shared" si="64"/>
        <v>19.079081585176915</v>
      </c>
      <c r="V58">
        <f t="shared" si="64"/>
        <v>18.933993512285838</v>
      </c>
      <c r="W58">
        <f t="shared" si="64"/>
        <v>18.716361402949218</v>
      </c>
      <c r="X58">
        <f>X$56+(($B58-$B$56)/6)*(X$62-X$56)</f>
        <v>17.91837700204828</v>
      </c>
      <c r="Y58">
        <v>12.681023173973083</v>
      </c>
      <c r="Z58">
        <f aca="true" t="shared" si="66" ref="Z58:AF58">(($Y58-$AG58)/8)+AA58</f>
        <v>13.12086209792661</v>
      </c>
      <c r="AA58">
        <f t="shared" si="66"/>
        <v>13.560701021880135</v>
      </c>
      <c r="AB58">
        <f t="shared" si="66"/>
        <v>14.00053994583366</v>
      </c>
      <c r="AC58">
        <f t="shared" si="66"/>
        <v>14.440378869787185</v>
      </c>
      <c r="AD58">
        <f t="shared" si="66"/>
        <v>14.88021779374071</v>
      </c>
      <c r="AE58">
        <f t="shared" si="66"/>
        <v>15.320056717694236</v>
      </c>
      <c r="AF58">
        <f t="shared" si="66"/>
        <v>15.759895641647761</v>
      </c>
      <c r="AG58">
        <v>16.199734565601286</v>
      </c>
      <c r="AH58">
        <f t="shared" si="59"/>
        <v>18.05020954878006</v>
      </c>
      <c r="AI58">
        <f t="shared" si="59"/>
        <v>19.90068453195884</v>
      </c>
      <c r="AJ58">
        <f t="shared" si="59"/>
        <v>21.751159515137623</v>
      </c>
      <c r="AK58">
        <f t="shared" si="59"/>
        <v>23.601634498316404</v>
      </c>
      <c r="AL58">
        <f t="shared" si="59"/>
        <v>25.452109481495185</v>
      </c>
      <c r="AM58">
        <f t="shared" si="6"/>
        <v>27.302584464673966</v>
      </c>
      <c r="AN58">
        <v>29.153059447852748</v>
      </c>
    </row>
    <row r="59" spans="2:40" ht="12.75">
      <c r="B59">
        <v>62</v>
      </c>
      <c r="C59">
        <f t="shared" si="64"/>
        <v>17.06918343125626</v>
      </c>
      <c r="D59">
        <f t="shared" si="64"/>
        <v>17.22038779404391</v>
      </c>
      <c r="E59">
        <f t="shared" si="64"/>
        <v>17.337213810283238</v>
      </c>
      <c r="F59">
        <f t="shared" si="64"/>
        <v>17.43024130700949</v>
      </c>
      <c r="G59">
        <f t="shared" si="64"/>
        <v>17.65287629250642</v>
      </c>
      <c r="H59">
        <f t="shared" si="64"/>
        <v>18.02517200806757</v>
      </c>
      <c r="I59">
        <f t="shared" si="64"/>
        <v>18.228757533187256</v>
      </c>
      <c r="J59">
        <f t="shared" si="64"/>
        <v>18.353181576088048</v>
      </c>
      <c r="K59">
        <f t="shared" si="64"/>
        <v>18.60244885011094</v>
      </c>
      <c r="L59">
        <f t="shared" si="64"/>
        <v>18.826499987127796</v>
      </c>
      <c r="M59">
        <f t="shared" si="64"/>
        <v>18.79103407085995</v>
      </c>
      <c r="N59">
        <f t="shared" si="64"/>
        <v>19.17403382186886</v>
      </c>
      <c r="O59">
        <f t="shared" si="64"/>
        <v>18.468241165849147</v>
      </c>
      <c r="P59">
        <f t="shared" si="64"/>
        <v>17.5271842911562</v>
      </c>
      <c r="Q59">
        <f t="shared" si="64"/>
        <v>16.350863197790012</v>
      </c>
      <c r="R59">
        <f t="shared" si="64"/>
        <v>15.762702651106917</v>
      </c>
      <c r="S59">
        <f t="shared" si="64"/>
        <v>15.645070541770298</v>
      </c>
      <c r="T59">
        <f t="shared" si="64"/>
        <v>15.527438432433678</v>
      </c>
      <c r="U59">
        <f t="shared" si="64"/>
        <v>15.46862237776537</v>
      </c>
      <c r="V59">
        <f t="shared" si="64"/>
        <v>15.350990268428752</v>
      </c>
      <c r="W59">
        <f t="shared" si="64"/>
        <v>15.174542104423823</v>
      </c>
      <c r="X59">
        <f>X$56+(($B59-$B$56)/6)*(X$62-X$56)</f>
        <v>14.527565503072418</v>
      </c>
      <c r="Y59">
        <v>11.085432434504426</v>
      </c>
      <c r="Z59">
        <f aca="true" t="shared" si="67" ref="Z59:AF59">(($Y59-$AG59)/8)+AA59</f>
        <v>11.471844258868225</v>
      </c>
      <c r="AA59">
        <f t="shared" si="67"/>
        <v>11.858256083232023</v>
      </c>
      <c r="AB59">
        <f t="shared" si="67"/>
        <v>12.24466790759582</v>
      </c>
      <c r="AC59">
        <f t="shared" si="67"/>
        <v>12.631079731959618</v>
      </c>
      <c r="AD59">
        <f t="shared" si="67"/>
        <v>13.017491556323415</v>
      </c>
      <c r="AE59">
        <f t="shared" si="67"/>
        <v>13.403903380687213</v>
      </c>
      <c r="AF59">
        <f t="shared" si="67"/>
        <v>13.79031520505101</v>
      </c>
      <c r="AG59">
        <v>14.176727029414808</v>
      </c>
      <c r="AH59">
        <f t="shared" si="59"/>
        <v>14.51071967320202</v>
      </c>
      <c r="AI59">
        <f t="shared" si="59"/>
        <v>14.84471231698923</v>
      </c>
      <c r="AJ59">
        <f t="shared" si="59"/>
        <v>15.178704960776441</v>
      </c>
      <c r="AK59">
        <f t="shared" si="59"/>
        <v>15.512697604563652</v>
      </c>
      <c r="AL59">
        <f t="shared" si="59"/>
        <v>15.846690248350862</v>
      </c>
      <c r="AM59">
        <f t="shared" si="6"/>
        <v>16.180682892138073</v>
      </c>
      <c r="AN59">
        <v>16.514675535925285</v>
      </c>
    </row>
    <row r="60" spans="2:40" ht="12.75">
      <c r="B60">
        <v>63</v>
      </c>
      <c r="C60">
        <f t="shared" si="64"/>
        <v>13.085144712271216</v>
      </c>
      <c r="D60">
        <f t="shared" si="64"/>
        <v>13.201057167964919</v>
      </c>
      <c r="E60">
        <f t="shared" si="64"/>
        <v>13.29061536709063</v>
      </c>
      <c r="F60">
        <f t="shared" si="64"/>
        <v>13.361929748460177</v>
      </c>
      <c r="G60">
        <f t="shared" si="64"/>
        <v>13.532600537427577</v>
      </c>
      <c r="H60">
        <f t="shared" si="64"/>
        <v>13.818000441500065</v>
      </c>
      <c r="I60">
        <f t="shared" si="64"/>
        <v>13.974068016041247</v>
      </c>
      <c r="J60">
        <f t="shared" si="64"/>
        <v>14.06945082176243</v>
      </c>
      <c r="K60">
        <f t="shared" si="64"/>
        <v>14.260537780652932</v>
      </c>
      <c r="L60">
        <f t="shared" si="64"/>
        <v>14.43229418380026</v>
      </c>
      <c r="M60">
        <f t="shared" si="64"/>
        <v>14.405106202102886</v>
      </c>
      <c r="N60">
        <f t="shared" si="64"/>
        <v>14.698711762491818</v>
      </c>
      <c r="O60">
        <f t="shared" si="64"/>
        <v>14.157654887798863</v>
      </c>
      <c r="P60">
        <f t="shared" si="64"/>
        <v>13.4362457215416</v>
      </c>
      <c r="Q60">
        <f t="shared" si="64"/>
        <v>12.534484263720014</v>
      </c>
      <c r="R60">
        <f t="shared" si="64"/>
        <v>12.083603534809223</v>
      </c>
      <c r="S60">
        <f t="shared" si="64"/>
        <v>11.993427389027065</v>
      </c>
      <c r="T60">
        <f t="shared" si="64"/>
        <v>11.903251243244906</v>
      </c>
      <c r="U60">
        <f t="shared" si="64"/>
        <v>11.858163170353828</v>
      </c>
      <c r="V60">
        <f t="shared" si="64"/>
        <v>11.76798702457167</v>
      </c>
      <c r="W60">
        <f t="shared" si="64"/>
        <v>11.632722805898432</v>
      </c>
      <c r="X60">
        <f>X$56+(($B60-$B$56)/6)*(X$62-X$56)</f>
        <v>11.13675400409656</v>
      </c>
      <c r="Y60">
        <v>8.688970701504646</v>
      </c>
      <c r="Z60">
        <f aca="true" t="shared" si="68" ref="Z60:AF60">(($Y60-$AG60)/8)+AA60</f>
        <v>8.955064346171783</v>
      </c>
      <c r="AA60">
        <f t="shared" si="68"/>
        <v>9.221157990838924</v>
      </c>
      <c r="AB60">
        <f t="shared" si="68"/>
        <v>9.487251635506064</v>
      </c>
      <c r="AC60">
        <f t="shared" si="68"/>
        <v>9.753345280173205</v>
      </c>
      <c r="AD60">
        <f t="shared" si="68"/>
        <v>10.019438924840346</v>
      </c>
      <c r="AE60">
        <f t="shared" si="68"/>
        <v>10.285532569507486</v>
      </c>
      <c r="AF60">
        <f t="shared" si="68"/>
        <v>10.551626214174627</v>
      </c>
      <c r="AG60">
        <v>10.817719858841768</v>
      </c>
      <c r="AH60">
        <f t="shared" si="59"/>
        <v>11.318076903256685</v>
      </c>
      <c r="AI60">
        <f t="shared" si="59"/>
        <v>11.818433947671606</v>
      </c>
      <c r="AJ60">
        <f t="shared" si="59"/>
        <v>12.318790992086527</v>
      </c>
      <c r="AK60">
        <f t="shared" si="59"/>
        <v>12.819148036501447</v>
      </c>
      <c r="AL60">
        <f t="shared" si="59"/>
        <v>13.319505080916368</v>
      </c>
      <c r="AM60">
        <f t="shared" si="6"/>
        <v>13.819862125331289</v>
      </c>
      <c r="AN60">
        <v>14.32021916974621</v>
      </c>
    </row>
    <row r="61" spans="2:40" ht="12.75">
      <c r="B61">
        <v>64</v>
      </c>
      <c r="C61">
        <f t="shared" si="64"/>
        <v>9.101105993286172</v>
      </c>
      <c r="D61">
        <f t="shared" si="64"/>
        <v>9.181726541885922</v>
      </c>
      <c r="E61">
        <f t="shared" si="64"/>
        <v>9.244016923898023</v>
      </c>
      <c r="F61">
        <f t="shared" si="64"/>
        <v>9.293618189910859</v>
      </c>
      <c r="G61">
        <f t="shared" si="64"/>
        <v>9.412324782348726</v>
      </c>
      <c r="H61">
        <f t="shared" si="64"/>
        <v>9.610828874932551</v>
      </c>
      <c r="I61">
        <f t="shared" si="64"/>
        <v>9.719378498895239</v>
      </c>
      <c r="J61">
        <f t="shared" si="64"/>
        <v>9.78572006743681</v>
      </c>
      <c r="K61">
        <f t="shared" si="64"/>
        <v>9.918626711194921</v>
      </c>
      <c r="L61">
        <f t="shared" si="64"/>
        <v>10.038088380472715</v>
      </c>
      <c r="M61">
        <f t="shared" si="64"/>
        <v>10.019178333345817</v>
      </c>
      <c r="N61">
        <f t="shared" si="64"/>
        <v>10.22338970311477</v>
      </c>
      <c r="O61">
        <f t="shared" si="64"/>
        <v>9.847068609748579</v>
      </c>
      <c r="P61">
        <f t="shared" si="64"/>
        <v>9.345307151926999</v>
      </c>
      <c r="Q61">
        <f t="shared" si="64"/>
        <v>8.718105329650015</v>
      </c>
      <c r="R61">
        <f t="shared" si="64"/>
        <v>8.404504418511525</v>
      </c>
      <c r="S61">
        <f t="shared" si="64"/>
        <v>8.341784236283829</v>
      </c>
      <c r="T61">
        <f t="shared" si="64"/>
        <v>8.279064054056132</v>
      </c>
      <c r="U61">
        <f t="shared" si="64"/>
        <v>8.247703962942282</v>
      </c>
      <c r="V61">
        <f t="shared" si="64"/>
        <v>8.184983780714585</v>
      </c>
      <c r="W61">
        <f t="shared" si="64"/>
        <v>8.090903507373039</v>
      </c>
      <c r="X61">
        <f>X$56+(($B61-$B$56)/6)*(X$62-X$56)</f>
        <v>7.7459425051206985</v>
      </c>
      <c r="Y61">
        <v>8.033223081658706</v>
      </c>
      <c r="Z61">
        <f aca="true" t="shared" si="69" ref="Z61:AF61">(($Y61-$AG61)/8)+AA61</f>
        <v>8.284322176667818</v>
      </c>
      <c r="AA61">
        <f t="shared" si="69"/>
        <v>8.535421271676935</v>
      </c>
      <c r="AB61">
        <f t="shared" si="69"/>
        <v>8.786520366686052</v>
      </c>
      <c r="AC61">
        <f t="shared" si="69"/>
        <v>9.037619461695169</v>
      </c>
      <c r="AD61">
        <f t="shared" si="69"/>
        <v>9.288718556704286</v>
      </c>
      <c r="AE61">
        <f t="shared" si="69"/>
        <v>9.539817651713403</v>
      </c>
      <c r="AF61">
        <f t="shared" si="69"/>
        <v>9.79091674672252</v>
      </c>
      <c r="AG61">
        <v>10.042015841731635</v>
      </c>
      <c r="AH61">
        <f t="shared" si="59"/>
        <v>10.214690804999275</v>
      </c>
      <c r="AI61">
        <f t="shared" si="59"/>
        <v>10.387365768266914</v>
      </c>
      <c r="AJ61">
        <f t="shared" si="59"/>
        <v>10.560040731534553</v>
      </c>
      <c r="AK61">
        <f t="shared" si="59"/>
        <v>10.732715694802192</v>
      </c>
      <c r="AL61">
        <f t="shared" si="59"/>
        <v>10.90539065806983</v>
      </c>
      <c r="AM61">
        <f t="shared" si="6"/>
        <v>11.078065621337469</v>
      </c>
      <c r="AN61">
        <v>11.250740584605108</v>
      </c>
    </row>
    <row r="62" spans="2:40" ht="12.75">
      <c r="B62">
        <v>65</v>
      </c>
      <c r="C62">
        <f aca="true" t="shared" si="70" ref="C62:X62">$Y62*(C$7/$Y$7)</f>
        <v>5.117067274301129</v>
      </c>
      <c r="D62">
        <f t="shared" si="70"/>
        <v>5.1623959158069335</v>
      </c>
      <c r="E62">
        <f t="shared" si="70"/>
        <v>5.197418480705414</v>
      </c>
      <c r="F62">
        <f t="shared" si="70"/>
        <v>5.225306631361547</v>
      </c>
      <c r="G62">
        <f t="shared" si="70"/>
        <v>5.29204902726988</v>
      </c>
      <c r="H62">
        <f t="shared" si="70"/>
        <v>5.40365730836504</v>
      </c>
      <c r="I62">
        <f t="shared" si="70"/>
        <v>5.464688981749235</v>
      </c>
      <c r="J62">
        <f t="shared" si="70"/>
        <v>5.501989313111191</v>
      </c>
      <c r="K62">
        <f t="shared" si="70"/>
        <v>5.5767156417369135</v>
      </c>
      <c r="L62">
        <f t="shared" si="70"/>
        <v>5.643882577145173</v>
      </c>
      <c r="M62">
        <f t="shared" si="70"/>
        <v>5.633250464588753</v>
      </c>
      <c r="N62">
        <f t="shared" si="70"/>
        <v>5.7480676437377225</v>
      </c>
      <c r="O62">
        <f t="shared" si="70"/>
        <v>5.536482331698297</v>
      </c>
      <c r="P62">
        <f t="shared" si="70"/>
        <v>5.254368582312398</v>
      </c>
      <c r="Q62">
        <f t="shared" si="70"/>
        <v>4.901726395580021</v>
      </c>
      <c r="R62">
        <f t="shared" si="70"/>
        <v>4.725405302213834</v>
      </c>
      <c r="S62">
        <f t="shared" si="70"/>
        <v>4.6901410835405954</v>
      </c>
      <c r="T62">
        <f t="shared" si="70"/>
        <v>4.654876864867358</v>
      </c>
      <c r="U62">
        <f t="shared" si="70"/>
        <v>4.637244755530739</v>
      </c>
      <c r="V62">
        <f t="shared" si="70"/>
        <v>4.601980536857502</v>
      </c>
      <c r="W62">
        <f t="shared" si="70"/>
        <v>4.5490842088476455</v>
      </c>
      <c r="X62">
        <f t="shared" si="70"/>
        <v>4.3551310061448385</v>
      </c>
      <c r="Y62">
        <v>4.425659443491314</v>
      </c>
      <c r="Z62">
        <f aca="true" t="shared" si="71" ref="Z62:AF62">(($Y62-$AG62)/8)+AA62</f>
        <v>4.413415473044874</v>
      </c>
      <c r="AA62">
        <f t="shared" si="71"/>
        <v>4.401171502598431</v>
      </c>
      <c r="AB62">
        <f t="shared" si="71"/>
        <v>4.388927532151988</v>
      </c>
      <c r="AC62">
        <f t="shared" si="71"/>
        <v>4.376683561705545</v>
      </c>
      <c r="AD62">
        <f t="shared" si="71"/>
        <v>4.364439591259102</v>
      </c>
      <c r="AE62">
        <f t="shared" si="71"/>
        <v>4.352195620812659</v>
      </c>
      <c r="AF62">
        <f t="shared" si="71"/>
        <v>4.339951650366216</v>
      </c>
      <c r="AG62">
        <v>4.327707679919773</v>
      </c>
      <c r="AH62">
        <f t="shared" si="59"/>
        <v>4.786763323139808</v>
      </c>
      <c r="AI62">
        <f t="shared" si="59"/>
        <v>5.245818966359841</v>
      </c>
      <c r="AJ62">
        <f t="shared" si="59"/>
        <v>5.704874609579874</v>
      </c>
      <c r="AK62">
        <f t="shared" si="59"/>
        <v>6.163930252799907</v>
      </c>
      <c r="AL62">
        <f t="shared" si="59"/>
        <v>6.62298589601994</v>
      </c>
      <c r="AM62">
        <f t="shared" si="6"/>
        <v>7.082041539239973</v>
      </c>
      <c r="AN62">
        <v>7.541097182460006</v>
      </c>
    </row>
    <row r="68" ht="12.75">
      <c r="E68" t="s">
        <v>79</v>
      </c>
    </row>
  </sheetData>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Centraal Planbureau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Labanca</dc:creator>
  <cp:keywords/>
  <dc:description/>
  <cp:lastModifiedBy>C. Labanca</cp:lastModifiedBy>
  <dcterms:created xsi:type="dcterms:W3CDTF">2009-08-20T07:07:13Z</dcterms:created>
  <dcterms:modified xsi:type="dcterms:W3CDTF">2009-08-28T12:38:16Z</dcterms:modified>
  <cp:category/>
  <cp:version/>
  <cp:contentType/>
  <cp:contentStatus/>
</cp:coreProperties>
</file>