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30" windowWidth="19770" windowHeight="7620" activeTab="0"/>
  </bookViews>
  <sheets>
    <sheet name="A2" sheetId="1" r:id="rId1"/>
  </sheets>
  <externalReferences>
    <externalReference r:id="rId4"/>
  </externalReferences>
  <definedNames>
    <definedName name="\x">#REF!</definedName>
  </definedNames>
  <calcPr fullCalcOnLoad="1"/>
</workbook>
</file>

<file path=xl/sharedStrings.xml><?xml version="1.0" encoding="utf-8"?>
<sst xmlns="http://schemas.openxmlformats.org/spreadsheetml/2006/main" count="55" uniqueCount="52">
  <si>
    <t>Main Economic Indicators for the Netherlands</t>
  </si>
  <si>
    <t>jaren</t>
  </si>
  <si>
    <t>00</t>
  </si>
  <si>
    <t>annual growth rates</t>
  </si>
  <si>
    <t>International items</t>
  </si>
  <si>
    <t>Relevant world trade volume</t>
  </si>
  <si>
    <t>.</t>
  </si>
  <si>
    <t>Import price goods</t>
  </si>
  <si>
    <t>Export price competitors</t>
  </si>
  <si>
    <t>Crude oil price (Brent, level in $ per barrel)</t>
  </si>
  <si>
    <t>Exchange rate (dollar per euro)</t>
  </si>
  <si>
    <t>Long-term interest rate (level in %)</t>
  </si>
  <si>
    <t>Demand and foreign trade (volume)</t>
  </si>
  <si>
    <t>BBP Eurogebied</t>
  </si>
  <si>
    <t>Gross domestic product (GDP)</t>
  </si>
  <si>
    <t>Private consumption</t>
  </si>
  <si>
    <t>Public demand</t>
  </si>
  <si>
    <t>Gross fixed investment, private non-residential</t>
  </si>
  <si>
    <t>Exports of goods (non-energy)</t>
  </si>
  <si>
    <t>of which domestically produced</t>
  </si>
  <si>
    <t xml:space="preserve">             re-exports</t>
  </si>
  <si>
    <t>Imports of goods</t>
  </si>
  <si>
    <t>Wages, prices and puchasing power</t>
  </si>
  <si>
    <t>Export price goods (excluding energy)</t>
  </si>
  <si>
    <t>Price competitiveness (a)</t>
  </si>
  <si>
    <t>Consumer price index (CPI)</t>
  </si>
  <si>
    <t>Contractual wages market sector</t>
  </si>
  <si>
    <t>Compensation per employee market sector</t>
  </si>
  <si>
    <t>Purchasing power</t>
  </si>
  <si>
    <t xml:space="preserve"> Alleenverdiener met kinderen, modaal (Bijl 13)</t>
  </si>
  <si>
    <t>Labour market</t>
  </si>
  <si>
    <t>Labour force aged 15-64</t>
  </si>
  <si>
    <t>Active labour force aged 15-64</t>
  </si>
  <si>
    <t>Unemployment (x 1000)</t>
  </si>
  <si>
    <t>Unemployment rate (level in % of labour force)</t>
  </si>
  <si>
    <t>Unemployment rate (national definition)</t>
  </si>
  <si>
    <t>Market sector (b)</t>
  </si>
  <si>
    <t xml:space="preserve">Production </t>
  </si>
  <si>
    <t xml:space="preserve">Labour productivity </t>
  </si>
  <si>
    <t>Employment (labour years)</t>
  </si>
  <si>
    <t xml:space="preserve">Price gross value added </t>
  </si>
  <si>
    <t>Real labour costs</t>
  </si>
  <si>
    <t>Labour share in enterprise income (level in %)</t>
  </si>
  <si>
    <t>Profit share (of domestic production) (c)</t>
  </si>
  <si>
    <t>Public sector</t>
  </si>
  <si>
    <t>General government financial balance (% of GDP)</t>
  </si>
  <si>
    <t>Gross debt general government (% of GDP)</t>
  </si>
  <si>
    <t>Taxes and social security contributions (% of GDP)</t>
  </si>
  <si>
    <t>(a) Export price competitors minus export price domestically produced goods.</t>
  </si>
  <si>
    <t>(b) Private sector excluding health care, mining and quarrying and real estate.</t>
  </si>
  <si>
    <t>(c) Marketsector excluding banking and insurance companies.</t>
  </si>
  <si>
    <t>levels in %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</si>
</sst>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#&quot; &quot;?/4"/>
    <numFmt numFmtId="166" formatCode="0.0%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64" fontId="0" fillId="33" borderId="0">
      <alignment/>
      <protection/>
    </xf>
    <xf numFmtId="0" fontId="3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16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2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2" fontId="0" fillId="0" borderId="0" xfId="0" applyNumberFormat="1" applyFont="1" applyBorder="1" applyAlignment="1">
      <alignment/>
    </xf>
    <xf numFmtId="0" fontId="0" fillId="0" borderId="0" xfId="0" applyFont="1" applyAlignment="1" quotePrefix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4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distributed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6" applyFont="1" applyAlignment="1">
      <alignment horizontal="right"/>
      <protection/>
    </xf>
    <xf numFmtId="15" fontId="0" fillId="0" borderId="0" xfId="0" applyNumberFormat="1" applyFont="1" applyBorder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 2" xfId="56"/>
    <cellStyle name="Note" xfId="57"/>
    <cellStyle name="Output" xfId="58"/>
    <cellStyle name="Percent" xfId="59"/>
    <cellStyle name="Standaard_A5" xfId="60"/>
    <cellStyle name="Title" xfId="61"/>
    <cellStyle name="Total" xfId="62"/>
    <cellStyle name="Vast1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p_ramen\sa4\dec12\bijlagen\bijlage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"/>
      <sheetName val="diffs"/>
      <sheetName val="A1.1"/>
      <sheetName val="A1.2"/>
      <sheetName val="A1.3"/>
      <sheetName val="A2"/>
      <sheetName val="A3"/>
      <sheetName val="A4"/>
      <sheetName val="A5"/>
      <sheetName val="A6"/>
      <sheetName val="A7"/>
      <sheetName val="A8"/>
      <sheetName val="E1"/>
      <sheetName val="E2"/>
      <sheetName val="t11"/>
      <sheetName val="t31"/>
      <sheetName val="t22"/>
      <sheetName val="t32"/>
      <sheetName val="t33"/>
      <sheetName val="t34"/>
      <sheetName val="t35"/>
      <sheetName val="bbalans"/>
      <sheetName val="arbm"/>
      <sheetName val="CPB informatief"/>
      <sheetName val="AIQ"/>
      <sheetName val="uitv"/>
      <sheetName val="OVF"/>
      <sheetName val="AIECE"/>
      <sheetName val="consens"/>
      <sheetName val="Kiel"/>
      <sheetName val="OESO"/>
      <sheetName val="VLZcorr"/>
      <sheetName val="Stab"/>
      <sheetName val="nr"/>
      <sheetName val="uitsafe"/>
      <sheetName val="extra_input"/>
    </sheetNames>
    <sheetDataSet>
      <sheetData sheetId="34">
        <row r="1">
          <cell r="A1" t="str">
            <v>='m:\p_ramen\sa4\dec12\output\[uit_safe_03.xlsx]Sheet1'!A2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0.7109375" style="1" customWidth="1"/>
    <col min="2" max="27" width="8.8515625" style="1" customWidth="1"/>
    <col min="28" max="42" width="9.140625" style="1" customWidth="1"/>
    <col min="45" max="45" width="3.7109375" style="4" customWidth="1"/>
    <col min="46" max="46" width="0" style="4" hidden="1" customWidth="1"/>
    <col min="47" max="49" width="0" style="1" hidden="1" customWidth="1"/>
    <col min="50" max="50" width="10.140625" style="1" bestFit="1" customWidth="1"/>
    <col min="51" max="52" width="9.140625" style="1" customWidth="1"/>
    <col min="53" max="53" width="3.421875" style="1" customWidth="1"/>
    <col min="54" max="54" width="9.28125" style="1" bestFit="1" customWidth="1"/>
    <col min="55" max="16384" width="9.140625" style="1" customWidth="1"/>
  </cols>
  <sheetData>
    <row r="1" spans="41:44" ht="12.75">
      <c r="AO1" s="2" t="str">
        <f>RIGHT(LEFT(TEXT('[1]uitsafe'!$A$1,),22),5)</f>
        <v>dec12</v>
      </c>
      <c r="AP1" s="3" t="str">
        <f>LEFT(RIGHT(TEXT('[1]uitsafe'!$A$1,),19),3)</f>
        <v>_03</v>
      </c>
      <c r="AQ1" s="1"/>
      <c r="AR1" s="3"/>
    </row>
    <row r="2" spans="1:47" ht="12.75">
      <c r="A2" s="5" t="s">
        <v>0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4"/>
      <c r="AP2" s="4"/>
      <c r="AQ2" s="7"/>
      <c r="AR2" s="8"/>
      <c r="AU2" s="4" t="s">
        <v>1</v>
      </c>
    </row>
    <row r="3" spans="1:48" ht="12.75">
      <c r="A3" s="50">
        <v>40890</v>
      </c>
      <c r="B3" s="4">
        <v>1970</v>
      </c>
      <c r="C3" s="4">
        <v>1971</v>
      </c>
      <c r="D3" s="4">
        <v>1972</v>
      </c>
      <c r="E3" s="4">
        <v>1973</v>
      </c>
      <c r="F3" s="4">
        <v>1974</v>
      </c>
      <c r="G3" s="4">
        <v>1975</v>
      </c>
      <c r="H3" s="4">
        <v>1976</v>
      </c>
      <c r="I3" s="4">
        <v>1977</v>
      </c>
      <c r="J3" s="4">
        <v>1978</v>
      </c>
      <c r="K3" s="4">
        <v>1979</v>
      </c>
      <c r="L3" s="4">
        <v>1980</v>
      </c>
      <c r="M3" s="4">
        <v>1981</v>
      </c>
      <c r="N3" s="4">
        <v>1982</v>
      </c>
      <c r="O3" s="4">
        <v>1983</v>
      </c>
      <c r="P3" s="4">
        <v>1984</v>
      </c>
      <c r="Q3" s="4">
        <v>1985</v>
      </c>
      <c r="R3" s="4">
        <v>1986</v>
      </c>
      <c r="S3" s="4">
        <v>1987</v>
      </c>
      <c r="T3" s="4">
        <v>1988</v>
      </c>
      <c r="U3" s="4">
        <v>1989</v>
      </c>
      <c r="V3" s="4">
        <v>1990</v>
      </c>
      <c r="W3" s="4">
        <v>1991</v>
      </c>
      <c r="X3" s="4">
        <v>1992</v>
      </c>
      <c r="Y3" s="4">
        <v>1993</v>
      </c>
      <c r="Z3" s="4">
        <v>1994</v>
      </c>
      <c r="AA3" s="4">
        <v>1995</v>
      </c>
      <c r="AB3" s="4">
        <v>1996</v>
      </c>
      <c r="AC3" s="4">
        <v>1997</v>
      </c>
      <c r="AD3" s="4">
        <v>1998</v>
      </c>
      <c r="AE3" s="4">
        <v>1999</v>
      </c>
      <c r="AF3" s="4">
        <v>2000</v>
      </c>
      <c r="AG3" s="4">
        <v>2001</v>
      </c>
      <c r="AH3" s="4">
        <v>2002</v>
      </c>
      <c r="AI3" s="4">
        <v>2003</v>
      </c>
      <c r="AJ3" s="4">
        <v>2004</v>
      </c>
      <c r="AK3" s="4">
        <v>2005</v>
      </c>
      <c r="AL3" s="4">
        <v>2006</v>
      </c>
      <c r="AM3" s="4">
        <v>2007</v>
      </c>
      <c r="AN3" s="4">
        <v>2008</v>
      </c>
      <c r="AO3" s="4">
        <v>2009</v>
      </c>
      <c r="AP3" s="4">
        <v>2010</v>
      </c>
      <c r="AQ3" s="4">
        <v>2011</v>
      </c>
      <c r="AR3" s="4">
        <v>2012</v>
      </c>
      <c r="AT3" s="4">
        <v>80</v>
      </c>
      <c r="AU3" s="1">
        <v>90</v>
      </c>
      <c r="AV3" s="9" t="s">
        <v>2</v>
      </c>
    </row>
    <row r="4" spans="1:44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ht="12.75">
      <c r="A5" s="10" t="s">
        <v>3</v>
      </c>
      <c r="B5" s="10"/>
      <c r="C5" s="1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53" ht="12.75">
      <c r="A6" s="8" t="s">
        <v>4</v>
      </c>
      <c r="B6" s="11"/>
      <c r="C6" s="11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T6" s="12"/>
      <c r="AU6" s="12"/>
      <c r="AV6" s="12"/>
      <c r="AY6" s="4"/>
      <c r="AZ6" s="4"/>
      <c r="BA6" s="4"/>
    </row>
    <row r="7" spans="1:55" ht="12.75">
      <c r="A7" s="4" t="s">
        <v>5</v>
      </c>
      <c r="B7" s="22" t="s">
        <v>6</v>
      </c>
      <c r="C7" s="23">
        <v>7.6000000000000085</v>
      </c>
      <c r="D7" s="23">
        <v>9.299999999999986</v>
      </c>
      <c r="E7" s="23">
        <v>9.30000000000001</v>
      </c>
      <c r="F7" s="23">
        <v>4.000000000000004</v>
      </c>
      <c r="G7" s="23">
        <v>-3.300000000000002</v>
      </c>
      <c r="H7" s="23">
        <v>12.520899772644059</v>
      </c>
      <c r="I7" s="23">
        <v>3.71579003334047</v>
      </c>
      <c r="J7" s="23">
        <v>5.22433996200564</v>
      </c>
      <c r="K7" s="23">
        <v>8.65769004821777</v>
      </c>
      <c r="L7" s="23">
        <v>3.0608799457549973</v>
      </c>
      <c r="M7" s="23">
        <v>0.8455550074577342</v>
      </c>
      <c r="N7" s="23">
        <v>2.9714126453418603</v>
      </c>
      <c r="O7" s="23">
        <v>2.3919006476214</v>
      </c>
      <c r="P7" s="23">
        <v>7.5846419965845175</v>
      </c>
      <c r="Q7" s="23">
        <v>4.275330510422033</v>
      </c>
      <c r="R7" s="23">
        <v>4.709501527320908</v>
      </c>
      <c r="S7" s="23">
        <v>7.347415462672749</v>
      </c>
      <c r="T7" s="23">
        <v>7.004032294372231</v>
      </c>
      <c r="U7" s="23">
        <v>7.378414234546058</v>
      </c>
      <c r="V7" s="23">
        <v>4.418740164167109</v>
      </c>
      <c r="W7" s="23">
        <v>3.5627906959732267</v>
      </c>
      <c r="X7" s="23">
        <v>2.844008182078999</v>
      </c>
      <c r="Y7" s="23">
        <v>-1.8827287343615218</v>
      </c>
      <c r="Z7" s="23">
        <v>10.322453283595584</v>
      </c>
      <c r="AA7" s="23">
        <v>7.662686810256617</v>
      </c>
      <c r="AB7" s="23">
        <v>5.9486724698271845</v>
      </c>
      <c r="AC7" s="23">
        <v>7.146582120505526</v>
      </c>
      <c r="AD7" s="23">
        <v>8.252434188114911</v>
      </c>
      <c r="AE7" s="23">
        <v>4.067928704034365</v>
      </c>
      <c r="AF7" s="23">
        <v>10.789748916602203</v>
      </c>
      <c r="AG7" s="23">
        <v>0.5542692472151971</v>
      </c>
      <c r="AH7" s="23">
        <v>1.7378965498963777</v>
      </c>
      <c r="AI7" s="23">
        <v>3.957462531526839</v>
      </c>
      <c r="AJ7" s="23">
        <v>7.543292889221133</v>
      </c>
      <c r="AK7" s="23">
        <v>5.537460332680403</v>
      </c>
      <c r="AL7" s="23">
        <v>8.741701211999295</v>
      </c>
      <c r="AM7" s="23">
        <v>7.059442555102841</v>
      </c>
      <c r="AN7" s="23">
        <v>1.5084300483018045</v>
      </c>
      <c r="AO7" s="23">
        <v>-13.413076728806079</v>
      </c>
      <c r="AP7" s="23">
        <v>11.070985991593183</v>
      </c>
      <c r="AQ7" s="24">
        <v>3.75</v>
      </c>
      <c r="AR7" s="24">
        <v>-0.75</v>
      </c>
      <c r="AS7" s="25"/>
      <c r="AT7" s="26">
        <f>((1+L7/100)*(1+M7/100)*(1+N7/100)*(1+O7/100)*(1+P7/100)*(1+Q7/100)*(1+R7/100)*(1+S7/100)*(1+T7/100)*(1+U7/100))^(1/10)-1</f>
        <v>0.047311699543789665</v>
      </c>
      <c r="AU7" s="26">
        <f>((1+V7/100)*(1+W7/100)*(1+X7/100)*(1+Y7/100)*(1+Z7/100)*(1+AA7/100)*(1+AB7/100)*(1+AC7/100)*(1+AD7/100)*(1+AE7/100))^(1/10)-1</f>
        <v>0.0518320979785849</v>
      </c>
      <c r="AV7" s="26">
        <f>((1+AF7/100)*(1+AG7/100)*(1+AH7/100)*(1+AI7/100)*(1+AJ7/100)*(1+AK7/100)*(1+AL7/100)*(1+AM7/100)*(1+AN7/100)*(1+AO7/100))^(1/10)-1</f>
        <v>0.03185910475784626</v>
      </c>
      <c r="AW7" s="27"/>
      <c r="AX7" s="27"/>
      <c r="AY7" s="28"/>
      <c r="AZ7" s="28"/>
      <c r="BA7" s="28"/>
      <c r="BB7" s="27"/>
      <c r="BC7" s="27"/>
    </row>
    <row r="8" spans="1:55" ht="12.75">
      <c r="A8" s="4" t="s">
        <v>7</v>
      </c>
      <c r="B8" s="23">
        <v>7.63133565567593</v>
      </c>
      <c r="C8" s="23">
        <v>6.119121828890894</v>
      </c>
      <c r="D8" s="23">
        <v>1.877875361335457</v>
      </c>
      <c r="E8" s="23">
        <v>9.032334684178212</v>
      </c>
      <c r="F8" s="23">
        <v>28.495204852340827</v>
      </c>
      <c r="G8" s="23">
        <v>10.494513000423122</v>
      </c>
      <c r="H8" s="23">
        <v>6.1560017910039955</v>
      </c>
      <c r="I8" s="23">
        <v>5.278467699601497</v>
      </c>
      <c r="J8" s="23">
        <v>0.8520927225124986</v>
      </c>
      <c r="K8" s="23">
        <v>7.8920605237063235</v>
      </c>
      <c r="L8" s="23">
        <v>12.042818537505573</v>
      </c>
      <c r="M8" s="23">
        <v>9.97138058344509</v>
      </c>
      <c r="N8" s="23">
        <v>3.597443468456274</v>
      </c>
      <c r="O8" s="23">
        <v>0.8484656787456801</v>
      </c>
      <c r="P8" s="23">
        <v>3.9072246845528236</v>
      </c>
      <c r="Q8" s="23">
        <v>2.908549992900289</v>
      </c>
      <c r="R8" s="23">
        <v>-17.00214524424658</v>
      </c>
      <c r="S8" s="23">
        <v>-3.693365278793548</v>
      </c>
      <c r="T8" s="23">
        <v>-0.28362408553743723</v>
      </c>
      <c r="U8" s="23">
        <v>3.867374557568226</v>
      </c>
      <c r="V8" s="23">
        <v>-1.777039730485519</v>
      </c>
      <c r="W8" s="23">
        <v>-1.1006535706713616</v>
      </c>
      <c r="X8" s="23">
        <v>-2.580220744097683</v>
      </c>
      <c r="Y8" s="23">
        <v>-3.7343741267209296</v>
      </c>
      <c r="Z8" s="23">
        <v>-0.2449650924743363</v>
      </c>
      <c r="AA8" s="23">
        <v>-0.08348231513787274</v>
      </c>
      <c r="AB8" s="23">
        <v>0.3021216152233386</v>
      </c>
      <c r="AC8" s="23">
        <v>1.5216344868161036</v>
      </c>
      <c r="AD8" s="23">
        <v>-3.521670892188844</v>
      </c>
      <c r="AE8" s="23">
        <v>-1.8123410980553922</v>
      </c>
      <c r="AF8" s="23">
        <v>6.56644882400732</v>
      </c>
      <c r="AG8" s="23">
        <v>-1.4517470295564494</v>
      </c>
      <c r="AH8" s="23">
        <v>-4.5395766311009265</v>
      </c>
      <c r="AI8" s="23">
        <v>-2.4166501792702855</v>
      </c>
      <c r="AJ8" s="23">
        <v>0.9809393958804424</v>
      </c>
      <c r="AK8" s="23">
        <v>3.1337658693495007</v>
      </c>
      <c r="AL8" s="23">
        <v>3.599571142163743</v>
      </c>
      <c r="AM8" s="23">
        <v>1.7373530914664759</v>
      </c>
      <c r="AN8" s="23">
        <v>4.927184098212445</v>
      </c>
      <c r="AO8" s="23">
        <v>-7.29624164474072</v>
      </c>
      <c r="AP8" s="23">
        <v>7.291823879664494</v>
      </c>
      <c r="AQ8" s="24">
        <v>5</v>
      </c>
      <c r="AR8" s="24">
        <v>1.75</v>
      </c>
      <c r="AS8" s="25"/>
      <c r="AT8" s="26">
        <f aca="true" t="shared" si="0" ref="AT8:AT41">((1+L8/100)*(1+M8/100)*(1+N8/100)*(1+O8/100)*(1+P8/100)*(1+Q8/100)*(1+R8/100)*(1+S8/100)*(1+T8/100)*(1+U8/100))^(1/10)-1</f>
        <v>0.013152441918600433</v>
      </c>
      <c r="AU8" s="26">
        <f aca="true" t="shared" si="1" ref="AU8:AU41">((1+V8/100)*(1+W8/100)*(1+X8/100)*(1+Y8/100)*(1+Z8/100)*(1+AA8/100)*(1+AB8/100)*(1+AC8/100)*(1+AD8/100)*(1+AE8/100))^(1/10)-1</f>
        <v>-0.01316343388411334</v>
      </c>
      <c r="AV8" s="26">
        <f aca="true" t="shared" si="2" ref="AV8:AV41">((1+AF8/100)*(1+AG8/100)*(1+AH8/100)*(1+AI8/100)*(1+AJ8/100)*(1+AK8/100)*(1+AL8/100)*(1+AM8/100)*(1+AN8/100)*(1+AO8/100))^(1/10)-1</f>
        <v>0.004368893415933162</v>
      </c>
      <c r="AW8" s="27"/>
      <c r="AX8" s="27"/>
      <c r="AY8" s="29"/>
      <c r="AZ8" s="29"/>
      <c r="BA8" s="29"/>
      <c r="BB8" s="27"/>
      <c r="BC8" s="27"/>
    </row>
    <row r="9" spans="1:55" ht="12.75">
      <c r="A9" s="4" t="s">
        <v>8</v>
      </c>
      <c r="B9" s="22" t="s">
        <v>6</v>
      </c>
      <c r="C9" s="23">
        <v>0.6000000000000345</v>
      </c>
      <c r="D9" s="23">
        <v>1.6999999999999713</v>
      </c>
      <c r="E9" s="23">
        <v>11.399999999999997</v>
      </c>
      <c r="F9" s="23">
        <v>19.799999999999983</v>
      </c>
      <c r="G9" s="23">
        <v>1.0000000000000187</v>
      </c>
      <c r="H9" s="23">
        <v>4.543379783630333</v>
      </c>
      <c r="I9" s="23">
        <v>1.8048000335693277</v>
      </c>
      <c r="J9" s="23">
        <v>-0.7064530253409905</v>
      </c>
      <c r="K9" s="23">
        <v>6.418000221252432</v>
      </c>
      <c r="L9" s="23">
        <v>9.338930130004858</v>
      </c>
      <c r="M9" s="23">
        <v>13.8276996612549</v>
      </c>
      <c r="N9" s="23">
        <v>-0.5805988271847293</v>
      </c>
      <c r="O9" s="23">
        <v>2.8846228192201386</v>
      </c>
      <c r="P9" s="23">
        <v>7.970363305308754</v>
      </c>
      <c r="Q9" s="23">
        <v>1.801413339461737</v>
      </c>
      <c r="R9" s="23">
        <v>-11.647277449196212</v>
      </c>
      <c r="S9" s="23">
        <v>-6.454333183330907</v>
      </c>
      <c r="T9" s="23">
        <v>5.193418796277091</v>
      </c>
      <c r="U9" s="23">
        <v>6.000373611880628</v>
      </c>
      <c r="V9" s="23">
        <v>-4.545916865647317</v>
      </c>
      <c r="W9" s="23">
        <v>1.0403028621854655</v>
      </c>
      <c r="X9" s="23">
        <v>-2.836237838252149</v>
      </c>
      <c r="Y9" s="23">
        <v>0.056027390314518116</v>
      </c>
      <c r="Z9" s="23">
        <v>2.456430783749471</v>
      </c>
      <c r="AA9" s="23">
        <v>3.4256806444915653</v>
      </c>
      <c r="AB9" s="23">
        <v>-1.699733686526507</v>
      </c>
      <c r="AC9" s="23">
        <v>3.4248903229967294</v>
      </c>
      <c r="AD9" s="23">
        <v>-2.4104208223829193</v>
      </c>
      <c r="AE9" s="23">
        <v>-0.8241554130713815</v>
      </c>
      <c r="AF9" s="23">
        <v>8.341595199512406</v>
      </c>
      <c r="AG9" s="23">
        <v>1.9119251078817698</v>
      </c>
      <c r="AH9" s="23">
        <v>-1.3371376478914094</v>
      </c>
      <c r="AI9" s="23">
        <v>-3.211159959733957</v>
      </c>
      <c r="AJ9" s="23">
        <v>1.7807243025760735</v>
      </c>
      <c r="AK9" s="23">
        <v>3.3489457715440283</v>
      </c>
      <c r="AL9" s="23">
        <v>4.323073273171242</v>
      </c>
      <c r="AM9" s="23">
        <v>1.3151760333003997</v>
      </c>
      <c r="AN9" s="23">
        <v>4.053825169023122</v>
      </c>
      <c r="AO9" s="23">
        <v>-4.7592893822812705</v>
      </c>
      <c r="AP9" s="23">
        <v>7.652167475168779</v>
      </c>
      <c r="AQ9" s="24">
        <v>5.5</v>
      </c>
      <c r="AR9" s="24">
        <v>0</v>
      </c>
      <c r="AS9" s="25"/>
      <c r="AT9" s="26">
        <f t="shared" si="0"/>
        <v>0.02575639682397357</v>
      </c>
      <c r="AU9" s="26">
        <f t="shared" si="1"/>
        <v>-0.00225549313809148</v>
      </c>
      <c r="AV9" s="26">
        <f t="shared" si="2"/>
        <v>0.015104228414440257</v>
      </c>
      <c r="AW9" s="27"/>
      <c r="AX9" s="27"/>
      <c r="AY9" s="28"/>
      <c r="AZ9" s="28"/>
      <c r="BA9" s="28"/>
      <c r="BB9" s="27"/>
      <c r="BC9" s="27"/>
    </row>
    <row r="10" spans="1:55" ht="12.75">
      <c r="A10" s="4" t="s">
        <v>9</v>
      </c>
      <c r="B10" s="23">
        <v>2.2</v>
      </c>
      <c r="C10" s="23">
        <v>3.2</v>
      </c>
      <c r="D10" s="23">
        <v>3.6</v>
      </c>
      <c r="E10" s="23">
        <v>4.3</v>
      </c>
      <c r="F10" s="23">
        <v>12.9</v>
      </c>
      <c r="G10" s="23">
        <v>11.5</v>
      </c>
      <c r="H10" s="23">
        <v>13.14</v>
      </c>
      <c r="I10" s="23">
        <v>14.307000000000002</v>
      </c>
      <c r="J10" s="23">
        <v>14.259999999999998</v>
      </c>
      <c r="K10" s="23">
        <v>32.112</v>
      </c>
      <c r="L10" s="23">
        <v>37.89200000000001</v>
      </c>
      <c r="M10" s="23">
        <v>36.67599999999999</v>
      </c>
      <c r="N10" s="23">
        <v>33.418000000000006</v>
      </c>
      <c r="O10" s="23">
        <v>29.78200000000001</v>
      </c>
      <c r="P10" s="23">
        <v>28.742999999999995</v>
      </c>
      <c r="Q10" s="23">
        <v>27.61100000000002</v>
      </c>
      <c r="R10" s="23">
        <v>14.432999999999993</v>
      </c>
      <c r="S10" s="23">
        <v>18.392999999999972</v>
      </c>
      <c r="T10" s="23">
        <v>14.932500000000005</v>
      </c>
      <c r="U10" s="23">
        <v>18.247500000000002</v>
      </c>
      <c r="V10" s="23">
        <v>23.67416666666668</v>
      </c>
      <c r="W10" s="23">
        <v>19.995833333333337</v>
      </c>
      <c r="X10" s="23">
        <v>19.30583333333334</v>
      </c>
      <c r="Y10" s="23">
        <v>16.997500000000002</v>
      </c>
      <c r="Z10" s="23">
        <v>15.80833333333328</v>
      </c>
      <c r="AA10" s="23">
        <v>17.04666666666668</v>
      </c>
      <c r="AB10" s="23">
        <v>20.600000000000023</v>
      </c>
      <c r="AC10" s="23">
        <v>19.110000000000014</v>
      </c>
      <c r="AD10" s="23">
        <v>12.759999999999991</v>
      </c>
      <c r="AE10" s="23">
        <v>17.80000000000001</v>
      </c>
      <c r="AF10" s="23">
        <v>28.35833333333335</v>
      </c>
      <c r="AG10" s="23">
        <v>24.401666666666642</v>
      </c>
      <c r="AH10" s="23">
        <v>24.978333333333353</v>
      </c>
      <c r="AI10" s="23">
        <v>28.837499999999977</v>
      </c>
      <c r="AJ10" s="23">
        <v>38.21249999999998</v>
      </c>
      <c r="AK10" s="23">
        <v>54.40166666666664</v>
      </c>
      <c r="AL10" s="23">
        <v>65.15321256038646</v>
      </c>
      <c r="AM10" s="30">
        <v>72.47500000000002</v>
      </c>
      <c r="AN10" s="30">
        <v>96.94388041125546</v>
      </c>
      <c r="AO10" s="30">
        <v>61.47431160988765</v>
      </c>
      <c r="AP10" s="30">
        <v>79.5100000000001</v>
      </c>
      <c r="AQ10" s="24">
        <v>112</v>
      </c>
      <c r="AR10" s="24">
        <v>112</v>
      </c>
      <c r="AS10" s="25"/>
      <c r="AT10" s="23">
        <f>AVERAGE(L10:U10)</f>
        <v>26.012800000000006</v>
      </c>
      <c r="AU10" s="23">
        <f>AVERAGE(V10:AE10)</f>
        <v>18.309833333333337</v>
      </c>
      <c r="AV10" s="23">
        <f>AVERAGE(AF10:AO10)</f>
        <v>49.523640458152954</v>
      </c>
      <c r="AW10" s="27"/>
      <c r="AX10" s="27"/>
      <c r="AY10" s="31"/>
      <c r="AZ10" s="31"/>
      <c r="BA10" s="32"/>
      <c r="BB10" s="27"/>
      <c r="BC10" s="27"/>
    </row>
    <row r="11" spans="1:55" s="14" customFormat="1" ht="12.75">
      <c r="A11" s="13" t="s">
        <v>10</v>
      </c>
      <c r="B11" s="28">
        <v>0.61</v>
      </c>
      <c r="C11" s="28">
        <v>0.63</v>
      </c>
      <c r="D11" s="28">
        <v>0.69</v>
      </c>
      <c r="E11" s="28">
        <v>0.79</v>
      </c>
      <c r="F11" s="28">
        <v>0.82</v>
      </c>
      <c r="G11" s="28">
        <v>0.8716747534412742</v>
      </c>
      <c r="H11" s="28">
        <v>0.8335046916023942</v>
      </c>
      <c r="I11" s="28">
        <v>0.8979493988095038</v>
      </c>
      <c r="J11" s="28">
        <v>1.018530700909742</v>
      </c>
      <c r="K11" s="28">
        <v>1.0984999979230103</v>
      </c>
      <c r="L11" s="28">
        <v>1.1089569451025945</v>
      </c>
      <c r="M11" s="28">
        <v>0.8831177678705604</v>
      </c>
      <c r="N11" s="28">
        <v>0.8255811484980367</v>
      </c>
      <c r="O11" s="28">
        <v>0.7721546264420676</v>
      </c>
      <c r="P11" s="28">
        <v>0.6867190360569744</v>
      </c>
      <c r="Q11" s="28">
        <v>0.6635299076887566</v>
      </c>
      <c r="R11" s="28">
        <v>0.8996356486033203</v>
      </c>
      <c r="S11" s="28">
        <v>1.0880458843181948</v>
      </c>
      <c r="T11" s="28">
        <v>1.1151532019330528</v>
      </c>
      <c r="U11" s="28">
        <v>1.0391386525728432</v>
      </c>
      <c r="V11" s="28">
        <v>1.2103142892449643</v>
      </c>
      <c r="W11" s="28">
        <v>1.178465048708098</v>
      </c>
      <c r="X11" s="28">
        <v>1.2532710280373855</v>
      </c>
      <c r="Y11" s="28">
        <v>1.1865712426805466</v>
      </c>
      <c r="Z11" s="28">
        <v>1.210835214446952</v>
      </c>
      <c r="AA11" s="28">
        <v>1.3724508384324352</v>
      </c>
      <c r="AB11" s="28">
        <v>1.3075789494938697</v>
      </c>
      <c r="AC11" s="28">
        <v>1.1308285758143022</v>
      </c>
      <c r="AD11" s="28">
        <v>1.112342005811442</v>
      </c>
      <c r="AE11" s="28">
        <v>1.0667199755517487</v>
      </c>
      <c r="AF11" s="28">
        <v>0.9238347377406697</v>
      </c>
      <c r="AG11" s="28">
        <v>0.8954789437526571</v>
      </c>
      <c r="AH11" s="28">
        <v>0.9449083333333341</v>
      </c>
      <c r="AI11" s="28">
        <v>1.1309000000000005</v>
      </c>
      <c r="AJ11" s="28">
        <v>1.2433333333333323</v>
      </c>
      <c r="AK11" s="28">
        <v>1.244774999999997</v>
      </c>
      <c r="AL11" s="28">
        <v>1.2557000000000045</v>
      </c>
      <c r="AM11" s="28">
        <v>1.370599999999996</v>
      </c>
      <c r="AN11" s="28">
        <v>1.4706000000000046</v>
      </c>
      <c r="AO11" s="23">
        <v>1.393266666999999</v>
      </c>
      <c r="AP11" s="28">
        <v>1.3299999999999983</v>
      </c>
      <c r="AQ11" s="28">
        <v>1.4</v>
      </c>
      <c r="AR11" s="28">
        <v>1.38</v>
      </c>
      <c r="AS11" s="28"/>
      <c r="AT11" s="28">
        <f>AVERAGE(L11:U11)</f>
        <v>0.9082032819086402</v>
      </c>
      <c r="AU11" s="28">
        <f>AVERAGE(V11:AE11)</f>
        <v>1.2029377168221744</v>
      </c>
      <c r="AV11" s="28">
        <f>AVERAGE(AF11:AO11)</f>
        <v>1.1873397015159994</v>
      </c>
      <c r="AW11" s="33"/>
      <c r="AX11" s="33"/>
      <c r="AY11" s="28"/>
      <c r="AZ11" s="28"/>
      <c r="BA11" s="28"/>
      <c r="BB11" s="33"/>
      <c r="BC11" s="33"/>
    </row>
    <row r="12" spans="1:55" ht="12.75">
      <c r="A12" s="4" t="s">
        <v>11</v>
      </c>
      <c r="B12" s="23">
        <v>8.010829999999999</v>
      </c>
      <c r="C12" s="23">
        <v>7.625830000000001</v>
      </c>
      <c r="D12" s="23">
        <v>7.35417</v>
      </c>
      <c r="E12" s="23">
        <v>7.91667</v>
      </c>
      <c r="F12" s="23">
        <v>9.82417</v>
      </c>
      <c r="G12" s="23">
        <v>8.78667</v>
      </c>
      <c r="H12" s="23">
        <v>8.9525</v>
      </c>
      <c r="I12" s="23">
        <v>8.100830000000002</v>
      </c>
      <c r="J12" s="23">
        <v>7.735830000000001</v>
      </c>
      <c r="K12" s="23">
        <v>8.775</v>
      </c>
      <c r="L12" s="23">
        <v>10.1333</v>
      </c>
      <c r="M12" s="23">
        <v>11.5225</v>
      </c>
      <c r="N12" s="23">
        <v>9.93083</v>
      </c>
      <c r="O12" s="23">
        <v>8.235</v>
      </c>
      <c r="P12" s="23">
        <v>8.105</v>
      </c>
      <c r="Q12" s="23">
        <v>7.32333</v>
      </c>
      <c r="R12" s="23">
        <v>6.36</v>
      </c>
      <c r="S12" s="23">
        <v>6.35417</v>
      </c>
      <c r="T12" s="23">
        <v>6.41583</v>
      </c>
      <c r="U12" s="23">
        <v>7.2175</v>
      </c>
      <c r="V12" s="23">
        <v>8.92083</v>
      </c>
      <c r="W12" s="23">
        <v>8.73917</v>
      </c>
      <c r="X12" s="23">
        <v>8.10083</v>
      </c>
      <c r="Y12" s="23">
        <v>6.36</v>
      </c>
      <c r="Z12" s="23">
        <v>6.86333</v>
      </c>
      <c r="AA12" s="23">
        <v>6.89917</v>
      </c>
      <c r="AB12" s="23">
        <v>6.15083</v>
      </c>
      <c r="AC12" s="23">
        <v>5.580000000000001</v>
      </c>
      <c r="AD12" s="23">
        <v>4.629970073699951</v>
      </c>
      <c r="AE12" s="23">
        <v>4.629</v>
      </c>
      <c r="AF12" s="23">
        <v>5.405</v>
      </c>
      <c r="AG12" s="23">
        <v>4.958</v>
      </c>
      <c r="AH12" s="23">
        <v>4.89</v>
      </c>
      <c r="AI12" s="23">
        <v>4.12</v>
      </c>
      <c r="AJ12" s="23">
        <v>4.092499999999999</v>
      </c>
      <c r="AK12" s="23">
        <v>3.3740000000000006</v>
      </c>
      <c r="AL12" s="23">
        <v>3.7800000000000007</v>
      </c>
      <c r="AM12" s="23">
        <v>4.278333333333332</v>
      </c>
      <c r="AN12" s="23">
        <v>4.254166666666666</v>
      </c>
      <c r="AO12" s="23">
        <v>3.690000000000001</v>
      </c>
      <c r="AP12" s="23">
        <v>3</v>
      </c>
      <c r="AQ12" s="34">
        <v>2.9</v>
      </c>
      <c r="AR12" s="34">
        <v>2.7</v>
      </c>
      <c r="AS12" s="25"/>
      <c r="AT12" s="23">
        <f>AVERAGE(L12:U12)</f>
        <v>8.159746</v>
      </c>
      <c r="AU12" s="23">
        <f>AVERAGE(V12:AE12)</f>
        <v>6.687313007369994</v>
      </c>
      <c r="AV12" s="23">
        <f>AVERAGE(AF12:AO12)</f>
        <v>4.2842</v>
      </c>
      <c r="AW12" s="27"/>
      <c r="AX12" s="27"/>
      <c r="AY12" s="28"/>
      <c r="AZ12" s="28"/>
      <c r="BA12" s="28"/>
      <c r="BB12" s="27"/>
      <c r="BC12" s="27"/>
    </row>
    <row r="13" spans="1:55" ht="12.75">
      <c r="A13" s="8" t="s">
        <v>12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35"/>
      <c r="AM13" s="23"/>
      <c r="AN13" s="23"/>
      <c r="AO13" s="23"/>
      <c r="AP13" s="25"/>
      <c r="AQ13" s="27"/>
      <c r="AR13" s="27"/>
      <c r="AS13" s="25"/>
      <c r="AT13" s="26">
        <v>0.022</v>
      </c>
      <c r="AU13" s="26">
        <v>0.021</v>
      </c>
      <c r="AV13" s="26">
        <v>0.013</v>
      </c>
      <c r="AW13" s="27" t="s">
        <v>13</v>
      </c>
      <c r="AX13" s="27"/>
      <c r="AY13" s="28"/>
      <c r="AZ13" s="28"/>
      <c r="BA13" s="28"/>
      <c r="BB13" s="27"/>
      <c r="BC13" s="27"/>
    </row>
    <row r="14" spans="1:55" ht="12.75">
      <c r="A14" s="4" t="s">
        <v>14</v>
      </c>
      <c r="B14" s="23">
        <v>1.0319281371235833</v>
      </c>
      <c r="C14" s="23">
        <v>4.316360755260029</v>
      </c>
      <c r="D14" s="23">
        <v>3.510032458803436</v>
      </c>
      <c r="E14" s="23">
        <v>5.425811295141969</v>
      </c>
      <c r="F14" s="23">
        <v>3.446308037210488</v>
      </c>
      <c r="G14" s="23">
        <v>0.014051066000542178</v>
      </c>
      <c r="H14" s="23">
        <v>4.457176358637249</v>
      </c>
      <c r="I14" s="23">
        <v>2.5078438866474206</v>
      </c>
      <c r="J14" s="23">
        <v>2.6962352487719166</v>
      </c>
      <c r="K14" s="23">
        <v>2.014650532287554</v>
      </c>
      <c r="L14" s="23">
        <v>1.3419359407494946</v>
      </c>
      <c r="M14" s="23">
        <v>-0.7880371422978705</v>
      </c>
      <c r="N14" s="23">
        <v>-1.239658848396874</v>
      </c>
      <c r="O14" s="23">
        <v>2.074820110106268</v>
      </c>
      <c r="P14" s="23">
        <v>3.060476163472159</v>
      </c>
      <c r="Q14" s="23">
        <v>2.5863503052827364</v>
      </c>
      <c r="R14" s="23">
        <v>2.791903938056528</v>
      </c>
      <c r="S14" s="23">
        <v>1.930067220768028</v>
      </c>
      <c r="T14" s="23">
        <v>3.4445497947592774</v>
      </c>
      <c r="U14" s="23">
        <v>4.420333973627466</v>
      </c>
      <c r="V14" s="23">
        <v>4.183525752870931</v>
      </c>
      <c r="W14" s="23">
        <v>2.439027924042758</v>
      </c>
      <c r="X14" s="23">
        <v>1.7058242340522112</v>
      </c>
      <c r="Y14" s="23">
        <v>1.2578425268329196</v>
      </c>
      <c r="Z14" s="23">
        <v>2.960884173352296</v>
      </c>
      <c r="AA14" s="23">
        <v>3.1161202873630334</v>
      </c>
      <c r="AB14" s="23">
        <v>3.4065930934045197</v>
      </c>
      <c r="AC14" s="23">
        <v>4.278110541024871</v>
      </c>
      <c r="AD14" s="23">
        <v>3.9238109718958247</v>
      </c>
      <c r="AE14" s="23">
        <v>4.684261670944334</v>
      </c>
      <c r="AF14" s="23">
        <v>3.9410147802303452</v>
      </c>
      <c r="AG14" s="23">
        <v>1.9257823712749866</v>
      </c>
      <c r="AH14" s="23">
        <v>0.07646978927984271</v>
      </c>
      <c r="AI14" s="23">
        <v>0.3354344674486365</v>
      </c>
      <c r="AJ14" s="23">
        <v>2.2364819706288896</v>
      </c>
      <c r="AK14" s="23">
        <v>2.046509891500614</v>
      </c>
      <c r="AL14" s="23">
        <v>3.394434097313126</v>
      </c>
      <c r="AM14" s="23">
        <v>3.920634206181939</v>
      </c>
      <c r="AN14" s="23">
        <v>1.8040587695017374</v>
      </c>
      <c r="AO14" s="23">
        <v>-3.5365375394652676</v>
      </c>
      <c r="AP14" s="23">
        <v>1.6895714692672925</v>
      </c>
      <c r="AQ14" s="24">
        <v>1.5</v>
      </c>
      <c r="AR14" s="24">
        <v>-0.5</v>
      </c>
      <c r="AS14" s="25"/>
      <c r="AT14" s="26">
        <f t="shared" si="0"/>
        <v>0.01948069880624903</v>
      </c>
      <c r="AU14" s="26">
        <f t="shared" si="1"/>
        <v>0.03189989021028139</v>
      </c>
      <c r="AV14" s="26">
        <f t="shared" si="2"/>
        <v>0.015918399549402995</v>
      </c>
      <c r="AW14" s="27"/>
      <c r="AX14" s="27"/>
      <c r="AY14" s="28"/>
      <c r="AZ14" s="28"/>
      <c r="BA14" s="28"/>
      <c r="BB14" s="27"/>
      <c r="BC14" s="27"/>
    </row>
    <row r="15" spans="1:55" ht="12.75">
      <c r="A15" s="4" t="s">
        <v>15</v>
      </c>
      <c r="B15" s="23">
        <v>6.320485552731214</v>
      </c>
      <c r="C15" s="23">
        <v>2.1975662831659637</v>
      </c>
      <c r="D15" s="23">
        <v>3.0154016557018215</v>
      </c>
      <c r="E15" s="23">
        <v>4.877325349671469</v>
      </c>
      <c r="F15" s="23">
        <v>2.1679378518590253</v>
      </c>
      <c r="G15" s="23">
        <v>3.2170723689902037</v>
      </c>
      <c r="H15" s="23">
        <v>4.915312476429112</v>
      </c>
      <c r="I15" s="23">
        <v>3.279919479814053</v>
      </c>
      <c r="J15" s="23">
        <v>4.31194505460506</v>
      </c>
      <c r="K15" s="23">
        <v>2.1725106957224405</v>
      </c>
      <c r="L15" s="23">
        <v>-0.047176830532447145</v>
      </c>
      <c r="M15" s="23">
        <v>-2.38583150552103</v>
      </c>
      <c r="N15" s="23">
        <v>-1.4451007718123687</v>
      </c>
      <c r="O15" s="23">
        <v>1.2589872095298382</v>
      </c>
      <c r="P15" s="23">
        <v>0.6052324113554386</v>
      </c>
      <c r="Q15" s="23">
        <v>1.3890921288215452</v>
      </c>
      <c r="R15" s="23">
        <v>2.3681871911076513</v>
      </c>
      <c r="S15" s="23">
        <v>2.0764159328961362</v>
      </c>
      <c r="T15" s="23">
        <v>1.551302320604786</v>
      </c>
      <c r="U15" s="23">
        <v>3.15526870582179</v>
      </c>
      <c r="V15" s="23">
        <v>4.039771261314917</v>
      </c>
      <c r="W15" s="23">
        <v>2.7077815025861707</v>
      </c>
      <c r="X15" s="23">
        <v>0.7156614126024863</v>
      </c>
      <c r="Y15" s="23">
        <v>0.8108443515206565</v>
      </c>
      <c r="Z15" s="23">
        <v>1.9514504443854497</v>
      </c>
      <c r="AA15" s="23">
        <v>2.6646041081447303</v>
      </c>
      <c r="AB15" s="23">
        <v>4.299832861947217</v>
      </c>
      <c r="AC15" s="23">
        <v>3.501950112974983</v>
      </c>
      <c r="AD15" s="23">
        <v>5.138286610913645</v>
      </c>
      <c r="AE15" s="23">
        <v>5.262357204659329</v>
      </c>
      <c r="AF15" s="23">
        <v>3.7286537502580597</v>
      </c>
      <c r="AG15" s="23">
        <v>1.826895546510121</v>
      </c>
      <c r="AH15" s="23">
        <v>0.9267258339802353</v>
      </c>
      <c r="AI15" s="23">
        <v>-0.18200596114156253</v>
      </c>
      <c r="AJ15" s="23">
        <v>0.9809114852040723</v>
      </c>
      <c r="AK15" s="23">
        <v>1.003285559347411</v>
      </c>
      <c r="AL15" s="23">
        <v>-0.3433246093444198</v>
      </c>
      <c r="AM15" s="23">
        <v>1.7566512934430012</v>
      </c>
      <c r="AN15" s="23">
        <v>1.2993641517520915</v>
      </c>
      <c r="AO15" s="23">
        <v>-2.5851247307429492</v>
      </c>
      <c r="AP15" s="23">
        <v>0.3952263768792319</v>
      </c>
      <c r="AQ15" s="24">
        <v>-0.75</v>
      </c>
      <c r="AR15" s="24">
        <v>-0.5</v>
      </c>
      <c r="AS15" s="25"/>
      <c r="AT15" s="26">
        <f t="shared" si="0"/>
        <v>0.0083931485342994</v>
      </c>
      <c r="AU15" s="26">
        <f t="shared" si="1"/>
        <v>0.030976408473042616</v>
      </c>
      <c r="AV15" s="26">
        <f t="shared" si="2"/>
        <v>0.008289455453394767</v>
      </c>
      <c r="AW15" s="27"/>
      <c r="AX15" s="27"/>
      <c r="AY15" s="28"/>
      <c r="AZ15" s="28"/>
      <c r="BA15" s="28"/>
      <c r="BB15" s="27"/>
      <c r="BC15" s="27"/>
    </row>
    <row r="16" spans="1:55" ht="12.75">
      <c r="A16" s="15" t="s">
        <v>16</v>
      </c>
      <c r="B16" s="23">
        <v>5.194094515077663</v>
      </c>
      <c r="C16" s="23">
        <v>5.821491641324372</v>
      </c>
      <c r="D16" s="23">
        <v>0.7315745985503996</v>
      </c>
      <c r="E16" s="23">
        <v>0.8656294293772904</v>
      </c>
      <c r="F16" s="23">
        <v>3.2262665454350747</v>
      </c>
      <c r="G16" s="23">
        <v>5.871080167189402</v>
      </c>
      <c r="H16" s="23">
        <v>3.8240687803384077</v>
      </c>
      <c r="I16" s="23">
        <v>2.1767213559495735</v>
      </c>
      <c r="J16" s="23">
        <v>2.990156522490972</v>
      </c>
      <c r="K16" s="23">
        <v>2.5430945472586286</v>
      </c>
      <c r="L16" s="23">
        <v>2.2179312985757926</v>
      </c>
      <c r="M16" s="23">
        <v>1.6174359431558871</v>
      </c>
      <c r="N16" s="23">
        <v>0.9496742009456272</v>
      </c>
      <c r="O16" s="23">
        <v>1.869555000646561</v>
      </c>
      <c r="P16" s="23">
        <v>0.6242593757618264</v>
      </c>
      <c r="Q16" s="23">
        <v>2.970654827797503</v>
      </c>
      <c r="R16" s="23">
        <v>0.6611612063271322</v>
      </c>
      <c r="S16" s="23">
        <v>3.954390755070314</v>
      </c>
      <c r="T16" s="23">
        <v>1.590427744496159</v>
      </c>
      <c r="U16" s="23">
        <v>1.4218983866622015</v>
      </c>
      <c r="V16" s="23">
        <v>2.7073749106572675</v>
      </c>
      <c r="W16" s="23">
        <v>2.58269207671713</v>
      </c>
      <c r="X16" s="23">
        <v>3.012921532408064</v>
      </c>
      <c r="Y16" s="23">
        <v>1.8585856117235622</v>
      </c>
      <c r="Z16" s="23">
        <v>2.2305919176252686</v>
      </c>
      <c r="AA16" s="23">
        <v>2.6616109723681447</v>
      </c>
      <c r="AB16" s="23">
        <v>0.49901875770044235</v>
      </c>
      <c r="AC16" s="23">
        <v>1.46042892543643</v>
      </c>
      <c r="AD16" s="23">
        <v>3.0384466158070778</v>
      </c>
      <c r="AE16" s="23">
        <v>3.4518218995472028</v>
      </c>
      <c r="AF16" s="23">
        <v>2.9678562006058673</v>
      </c>
      <c r="AG16" s="23">
        <v>4.920796699418739</v>
      </c>
      <c r="AH16" s="23">
        <v>4.136331878178723</v>
      </c>
      <c r="AI16" s="23">
        <v>2.5818967754326794</v>
      </c>
      <c r="AJ16" s="23">
        <v>-1.0003102961567145</v>
      </c>
      <c r="AK16" s="23">
        <v>1.1101381728646054</v>
      </c>
      <c r="AL16" s="23">
        <v>8.868505942101933</v>
      </c>
      <c r="AM16" s="23">
        <v>3.603885724048328</v>
      </c>
      <c r="AN16" s="23">
        <v>3.078606642210824</v>
      </c>
      <c r="AO16" s="23">
        <v>4.798450463175263</v>
      </c>
      <c r="AP16" s="23">
        <v>0.706262333534613</v>
      </c>
      <c r="AQ16" s="24">
        <v>0</v>
      </c>
      <c r="AR16" s="24">
        <v>-1</v>
      </c>
      <c r="AS16" s="25"/>
      <c r="AT16" s="26">
        <f t="shared" si="0"/>
        <v>0.01782944839658951</v>
      </c>
      <c r="AU16" s="26">
        <f t="shared" si="1"/>
        <v>0.023469719019742152</v>
      </c>
      <c r="AV16" s="26">
        <f t="shared" si="2"/>
        <v>0.03477672018498934</v>
      </c>
      <c r="AW16" s="27"/>
      <c r="AX16" s="27"/>
      <c r="AY16" s="28"/>
      <c r="AZ16" s="28"/>
      <c r="BA16" s="28"/>
      <c r="BB16" s="27"/>
      <c r="BC16" s="27"/>
    </row>
    <row r="17" spans="1:55" ht="12.75">
      <c r="A17" s="4" t="s">
        <v>17</v>
      </c>
      <c r="B17" s="23">
        <v>-13.946445907016702</v>
      </c>
      <c r="C17" s="23">
        <v>1.7669626504885905</v>
      </c>
      <c r="D17" s="23">
        <v>-7.162154970041257</v>
      </c>
      <c r="E17" s="23">
        <v>4.309560088778941</v>
      </c>
      <c r="F17" s="23">
        <v>-3.4767773436084948</v>
      </c>
      <c r="G17" s="23">
        <v>-4.112167803515199</v>
      </c>
      <c r="H17" s="23">
        <v>0.11342923695245588</v>
      </c>
      <c r="I17" s="23">
        <v>9.118001721938839</v>
      </c>
      <c r="J17" s="23">
        <v>2.29784077132007</v>
      </c>
      <c r="K17" s="23">
        <v>-0.18381226459432964</v>
      </c>
      <c r="L17" s="23">
        <v>3.424102541995233</v>
      </c>
      <c r="M17" s="23">
        <v>-10.881138139052215</v>
      </c>
      <c r="N17" s="23">
        <v>-0.8062768487144711</v>
      </c>
      <c r="O17" s="23">
        <v>6.827133797939755</v>
      </c>
      <c r="P17" s="23">
        <v>8.956356127985421</v>
      </c>
      <c r="Q17" s="23">
        <v>14.814365034635335</v>
      </c>
      <c r="R17" s="23">
        <v>10.413605999356324</v>
      </c>
      <c r="S17" s="23">
        <v>1.019815113637601</v>
      </c>
      <c r="T17" s="23">
        <v>10.43351199719913</v>
      </c>
      <c r="U17" s="23">
        <v>4.7564611678123425</v>
      </c>
      <c r="V17" s="23">
        <v>4.352451092315945</v>
      </c>
      <c r="W17" s="23">
        <v>3.0746100362239126</v>
      </c>
      <c r="X17" s="23">
        <v>-1.3585429753418365</v>
      </c>
      <c r="Y17" s="23">
        <v>-3.1385181506594195</v>
      </c>
      <c r="Z17" s="23">
        <v>-0.6042409363271606</v>
      </c>
      <c r="AA17" s="23">
        <v>9.281731017322414</v>
      </c>
      <c r="AB17" s="23">
        <v>10.362499029390037</v>
      </c>
      <c r="AC17" s="23">
        <v>13.522100097220235</v>
      </c>
      <c r="AD17" s="23">
        <v>8.3490165285262</v>
      </c>
      <c r="AE17" s="23">
        <v>11.339207665724583</v>
      </c>
      <c r="AF17" s="23">
        <v>-1.986310743592512</v>
      </c>
      <c r="AG17" s="23">
        <v>-2.9888983774551514</v>
      </c>
      <c r="AH17" s="23">
        <v>-7.586053050606312</v>
      </c>
      <c r="AI17" s="23">
        <v>-1.02456475849948</v>
      </c>
      <c r="AJ17" s="23">
        <v>-2.6700468803956934</v>
      </c>
      <c r="AK17" s="23">
        <v>2.166895368091981</v>
      </c>
      <c r="AL17" s="23">
        <v>9.74041233415226</v>
      </c>
      <c r="AM17" s="23">
        <v>6.446961096638271</v>
      </c>
      <c r="AN17" s="23">
        <v>7.062660033808843</v>
      </c>
      <c r="AO17" s="23">
        <v>-12.39979943005254</v>
      </c>
      <c r="AP17" s="23">
        <v>-1.4137449130400381</v>
      </c>
      <c r="AQ17" s="24">
        <v>6.25</v>
      </c>
      <c r="AR17" s="24">
        <v>-6</v>
      </c>
      <c r="AS17" s="25"/>
      <c r="AT17" s="26">
        <f t="shared" si="0"/>
        <v>0.046578195776356246</v>
      </c>
      <c r="AU17" s="26">
        <f t="shared" si="1"/>
        <v>0.05369650740229481</v>
      </c>
      <c r="AV17" s="26">
        <f t="shared" si="2"/>
        <v>-0.005379787198240615</v>
      </c>
      <c r="AW17" s="27"/>
      <c r="AX17" s="27"/>
      <c r="AY17" s="28"/>
      <c r="AZ17" s="28"/>
      <c r="BA17" s="28"/>
      <c r="BB17" s="27"/>
      <c r="BC17" s="27"/>
    </row>
    <row r="18" spans="1:55" ht="12.75">
      <c r="A18" s="4" t="s">
        <v>18</v>
      </c>
      <c r="B18" s="23">
        <v>10.664513047644064</v>
      </c>
      <c r="C18" s="23">
        <v>9.769272010403252</v>
      </c>
      <c r="D18" s="23">
        <v>10.150873540383309</v>
      </c>
      <c r="E18" s="23">
        <v>11.787411647398539</v>
      </c>
      <c r="F18" s="23">
        <v>7.431776694402359</v>
      </c>
      <c r="G18" s="23">
        <v>-5.668688565473657</v>
      </c>
      <c r="H18" s="23">
        <v>10.630540467486638</v>
      </c>
      <c r="I18" s="23">
        <v>-0.8772242459288537</v>
      </c>
      <c r="J18" s="23">
        <v>3.1593404673710745</v>
      </c>
      <c r="K18" s="23">
        <v>11.699083673371424</v>
      </c>
      <c r="L18" s="23">
        <v>3.0275239074010196</v>
      </c>
      <c r="M18" s="23">
        <v>7.282314337714602</v>
      </c>
      <c r="N18" s="23">
        <v>1.0394638426204805</v>
      </c>
      <c r="O18" s="23">
        <v>2.486653030522268</v>
      </c>
      <c r="P18" s="23">
        <v>8.864527528008082</v>
      </c>
      <c r="Q18" s="23">
        <v>6.159138906310768</v>
      </c>
      <c r="R18" s="23">
        <v>0.3622935709475472</v>
      </c>
      <c r="S18" s="23">
        <v>5.370070207098854</v>
      </c>
      <c r="T18" s="23">
        <v>10.079764476296482</v>
      </c>
      <c r="U18" s="23">
        <v>8.051661532916121</v>
      </c>
      <c r="V18" s="23">
        <v>6.7293784426785574</v>
      </c>
      <c r="W18" s="23">
        <v>5.415031122900915</v>
      </c>
      <c r="X18" s="23">
        <v>2.4132127620535737</v>
      </c>
      <c r="Y18" s="23">
        <v>4.360531397378287</v>
      </c>
      <c r="Z18" s="23">
        <v>10.270320351314833</v>
      </c>
      <c r="AA18" s="23">
        <v>10.976177027610689</v>
      </c>
      <c r="AB18" s="23">
        <v>3.7878680827321043</v>
      </c>
      <c r="AC18" s="23">
        <v>11.25908305005201</v>
      </c>
      <c r="AD18" s="23">
        <v>7.529224162826642</v>
      </c>
      <c r="AE18" s="23">
        <v>9.009389615489916</v>
      </c>
      <c r="AF18" s="23">
        <v>15.691674331994697</v>
      </c>
      <c r="AG18" s="23">
        <v>1.3077520322541725</v>
      </c>
      <c r="AH18" s="23">
        <v>1.3587971394714904</v>
      </c>
      <c r="AI18" s="23">
        <v>2.3635913509372664</v>
      </c>
      <c r="AJ18" s="23">
        <v>9.108186793990924</v>
      </c>
      <c r="AK18" s="23">
        <v>6.701899313305448</v>
      </c>
      <c r="AL18" s="23">
        <v>9.288856072154505</v>
      </c>
      <c r="AM18" s="23">
        <v>7.387171295123629</v>
      </c>
      <c r="AN18" s="23">
        <v>-0.13069220856563035</v>
      </c>
      <c r="AO18" s="23">
        <v>-9.304706860002977</v>
      </c>
      <c r="AP18" s="23">
        <v>12.817233440338583</v>
      </c>
      <c r="AQ18" s="24">
        <v>5.25</v>
      </c>
      <c r="AR18" s="24">
        <v>-0.5</v>
      </c>
      <c r="AS18" s="25"/>
      <c r="AT18" s="26">
        <f t="shared" si="0"/>
        <v>0.052230850284752606</v>
      </c>
      <c r="AU18" s="26">
        <f t="shared" si="1"/>
        <v>0.07133173004202442</v>
      </c>
      <c r="AV18" s="26">
        <f t="shared" si="2"/>
        <v>0.04172390615927202</v>
      </c>
      <c r="AW18" s="27"/>
      <c r="AX18" s="27"/>
      <c r="AY18" s="28"/>
      <c r="AZ18" s="28"/>
      <c r="BA18" s="28"/>
      <c r="BB18" s="27"/>
      <c r="BC18" s="27"/>
    </row>
    <row r="19" spans="1:55" ht="12.75">
      <c r="A19" s="4" t="s">
        <v>19</v>
      </c>
      <c r="B19" s="23">
        <v>9.261306086555532</v>
      </c>
      <c r="C19" s="23">
        <v>10.118534769001908</v>
      </c>
      <c r="D19" s="23">
        <v>10.548096972284938</v>
      </c>
      <c r="E19" s="23">
        <v>12.148551664356756</v>
      </c>
      <c r="F19" s="23">
        <v>8.472582905960845</v>
      </c>
      <c r="G19" s="23">
        <v>-7.021322040596722</v>
      </c>
      <c r="H19" s="23">
        <v>9.81261145443002</v>
      </c>
      <c r="I19" s="23">
        <v>-1.558559907847079</v>
      </c>
      <c r="J19" s="23">
        <v>2.0977460608415877</v>
      </c>
      <c r="K19" s="23">
        <v>12.629224980670939</v>
      </c>
      <c r="L19" s="23">
        <v>2.829085652815966</v>
      </c>
      <c r="M19" s="23">
        <v>6.540676136001089</v>
      </c>
      <c r="N19" s="23">
        <v>1.1449763818994763</v>
      </c>
      <c r="O19" s="23">
        <v>2.010248335872955</v>
      </c>
      <c r="P19" s="23">
        <v>7.496779449067081</v>
      </c>
      <c r="Q19" s="23">
        <v>3.5696223167150265</v>
      </c>
      <c r="R19" s="23">
        <v>-0.8616734661497039</v>
      </c>
      <c r="S19" s="23">
        <v>5.596002804926625</v>
      </c>
      <c r="T19" s="23">
        <v>6.720988254190607</v>
      </c>
      <c r="U19" s="23">
        <v>7.025397019657187</v>
      </c>
      <c r="V19" s="23">
        <v>5.916433522430942</v>
      </c>
      <c r="W19" s="23">
        <v>2.887892229268618</v>
      </c>
      <c r="X19" s="23">
        <v>1.476036304189643</v>
      </c>
      <c r="Y19" s="23">
        <v>1.796909866764107</v>
      </c>
      <c r="Z19" s="23">
        <v>5.636088269392725</v>
      </c>
      <c r="AA19" s="23">
        <v>6.776051795869109</v>
      </c>
      <c r="AB19" s="23">
        <v>2.4494392250036245</v>
      </c>
      <c r="AC19" s="23">
        <v>5.826758875113502</v>
      </c>
      <c r="AD19" s="23">
        <v>3.777211297240446</v>
      </c>
      <c r="AE19" s="23">
        <v>4.093401491530746</v>
      </c>
      <c r="AF19" s="23">
        <v>6.548665800137599</v>
      </c>
      <c r="AG19" s="23">
        <v>-2.0441178948787164</v>
      </c>
      <c r="AH19" s="23">
        <v>2.6918264515910506</v>
      </c>
      <c r="AI19" s="23">
        <v>-2.766857303659065</v>
      </c>
      <c r="AJ19" s="23">
        <v>4.097303484031856</v>
      </c>
      <c r="AK19" s="23">
        <v>1.1497892864972492</v>
      </c>
      <c r="AL19" s="23">
        <v>4.6348609308579425</v>
      </c>
      <c r="AM19" s="23">
        <v>5.177198341082057</v>
      </c>
      <c r="AN19" s="23">
        <v>-5.044095808974191</v>
      </c>
      <c r="AO19" s="23">
        <v>-10.494390829247491</v>
      </c>
      <c r="AP19" s="23">
        <v>9.424390787431914</v>
      </c>
      <c r="AQ19" s="24">
        <v>2.5</v>
      </c>
      <c r="AR19" s="24">
        <v>-1.25</v>
      </c>
      <c r="AS19" s="25"/>
      <c r="AT19" s="26">
        <f t="shared" si="0"/>
        <v>0.041711152922122574</v>
      </c>
      <c r="AU19" s="26">
        <f t="shared" si="1"/>
        <v>0.04048114722320384</v>
      </c>
      <c r="AV19" s="26">
        <f t="shared" si="2"/>
        <v>0.0026060997321970536</v>
      </c>
      <c r="AW19" s="27"/>
      <c r="AX19" s="27"/>
      <c r="AY19" s="28"/>
      <c r="AZ19" s="28"/>
      <c r="BA19" s="28"/>
      <c r="BB19" s="27"/>
      <c r="BC19" s="27"/>
    </row>
    <row r="20" spans="1:55" ht="12.75">
      <c r="A20" s="4" t="s">
        <v>20</v>
      </c>
      <c r="B20" s="23">
        <v>17.57017383371926</v>
      </c>
      <c r="C20" s="23">
        <v>8.212306972567829</v>
      </c>
      <c r="D20" s="23">
        <v>8.396004976245287</v>
      </c>
      <c r="E20" s="23">
        <v>10.24198948906303</v>
      </c>
      <c r="F20" s="23">
        <v>2.758146897853875</v>
      </c>
      <c r="G20" s="23">
        <v>0.042692679678579815</v>
      </c>
      <c r="H20" s="23">
        <v>13.863391072794684</v>
      </c>
      <c r="I20" s="23">
        <v>1.7214499780777492</v>
      </c>
      <c r="J20" s="23">
        <v>6.909129227526689</v>
      </c>
      <c r="K20" s="23">
        <v>8.48580996390842</v>
      </c>
      <c r="L20" s="23">
        <v>3.717509687921372</v>
      </c>
      <c r="M20" s="23">
        <v>9.793618309771412</v>
      </c>
      <c r="N20" s="23">
        <v>0.6808832040825052</v>
      </c>
      <c r="O20" s="23">
        <v>4.1410176723074565</v>
      </c>
      <c r="P20" s="23">
        <v>13.474765243054154</v>
      </c>
      <c r="Q20" s="23">
        <v>14.55421838669344</v>
      </c>
      <c r="R20" s="23">
        <v>4.0589107775326205</v>
      </c>
      <c r="S20" s="23">
        <v>4.679332453465435</v>
      </c>
      <c r="T20" s="23">
        <v>20.375604565855454</v>
      </c>
      <c r="U20" s="23">
        <v>10.84719928870821</v>
      </c>
      <c r="V20" s="23">
        <v>8.938166956784976</v>
      </c>
      <c r="W20" s="23">
        <v>12.24393944867954</v>
      </c>
      <c r="X20" s="23">
        <v>4.765801446761153</v>
      </c>
      <c r="Y20" s="23">
        <v>10.68039247225352</v>
      </c>
      <c r="Z20" s="23">
        <v>20.995115995115942</v>
      </c>
      <c r="AA20" s="23">
        <v>19.692944362131513</v>
      </c>
      <c r="AB20" s="23">
        <v>6.364423285003262</v>
      </c>
      <c r="AC20" s="23">
        <v>21.362930893644826</v>
      </c>
      <c r="AD20" s="23">
        <v>13.667052788350166</v>
      </c>
      <c r="AE20" s="23">
        <v>16.659315253927943</v>
      </c>
      <c r="AF20" s="23">
        <v>28.67906597882166</v>
      </c>
      <c r="AG20" s="23">
        <v>5.489907485281709</v>
      </c>
      <c r="AH20" s="23">
        <v>-0.24036754936660465</v>
      </c>
      <c r="AI20" s="23">
        <v>9.010487035964697</v>
      </c>
      <c r="AJ20" s="23">
        <v>15.119162277915542</v>
      </c>
      <c r="AK20" s="23">
        <v>12.877412595623227</v>
      </c>
      <c r="AL20" s="23">
        <v>14.1486849472924</v>
      </c>
      <c r="AM20" s="23">
        <v>9.59207517686773</v>
      </c>
      <c r="AN20" s="23">
        <v>4.707604318072023</v>
      </c>
      <c r="AO20" s="23">
        <v>-8.208228582494204</v>
      </c>
      <c r="AP20" s="23">
        <v>15.77592020500067</v>
      </c>
      <c r="AQ20" s="24">
        <v>7.5</v>
      </c>
      <c r="AR20" s="24">
        <v>0</v>
      </c>
      <c r="AS20" s="25"/>
      <c r="AT20" s="26">
        <f t="shared" si="0"/>
        <v>0.08475380395169552</v>
      </c>
      <c r="AU20" s="26">
        <f t="shared" si="1"/>
        <v>0.1339413836053034</v>
      </c>
      <c r="AV20" s="26">
        <f t="shared" si="2"/>
        <v>0.08715849447097801</v>
      </c>
      <c r="AW20" s="27"/>
      <c r="AX20" s="27"/>
      <c r="AY20" s="28"/>
      <c r="AZ20" s="28"/>
      <c r="BA20" s="28"/>
      <c r="BB20" s="27"/>
      <c r="BC20" s="27"/>
    </row>
    <row r="21" spans="1:55" ht="12.75">
      <c r="A21" s="4" t="s">
        <v>21</v>
      </c>
      <c r="B21" s="23">
        <v>13.096192857479805</v>
      </c>
      <c r="C21" s="23">
        <v>3.4413715429858938</v>
      </c>
      <c r="D21" s="23">
        <v>3.381321074280197</v>
      </c>
      <c r="E21" s="23">
        <v>10.685936067715973</v>
      </c>
      <c r="F21" s="23">
        <v>-1.4765999436143318</v>
      </c>
      <c r="G21" s="23">
        <v>-4.260113746110106</v>
      </c>
      <c r="H21" s="23">
        <v>9.276694313681567</v>
      </c>
      <c r="I21" s="23">
        <v>2.099217067250181</v>
      </c>
      <c r="J21" s="23">
        <v>2.6638314971704213</v>
      </c>
      <c r="K21" s="23">
        <v>6.523476360552527</v>
      </c>
      <c r="L21" s="23">
        <v>1.869344887242197</v>
      </c>
      <c r="M21" s="23">
        <v>-2.46325408037511</v>
      </c>
      <c r="N21" s="23">
        <v>-0.8736652336708062</v>
      </c>
      <c r="O21" s="23">
        <v>4.170552757570056</v>
      </c>
      <c r="P21" s="23">
        <v>5.210773707378946</v>
      </c>
      <c r="Q21" s="23">
        <v>5.325712340618627</v>
      </c>
      <c r="R21" s="23">
        <v>4.438339931593549</v>
      </c>
      <c r="S21" s="23">
        <v>3.9982980479124963</v>
      </c>
      <c r="T21" s="23">
        <v>6.493911209128411</v>
      </c>
      <c r="U21" s="23">
        <v>8.422312016072574</v>
      </c>
      <c r="V21" s="23">
        <v>5.017288900025041</v>
      </c>
      <c r="W21" s="23">
        <v>5.404249944130846</v>
      </c>
      <c r="X21" s="23">
        <v>2.014223531275916</v>
      </c>
      <c r="Y21" s="23">
        <v>0.6846488595438238</v>
      </c>
      <c r="Z21" s="23">
        <v>10.602351347428506</v>
      </c>
      <c r="AA21" s="23">
        <v>11.358334356527688</v>
      </c>
      <c r="AB21" s="23">
        <v>4.880701837357226</v>
      </c>
      <c r="AC21" s="23">
        <v>12.074688485774887</v>
      </c>
      <c r="AD21" s="23">
        <v>9.093064299449448</v>
      </c>
      <c r="AE21" s="23">
        <v>9.266327130754703</v>
      </c>
      <c r="AF21" s="23">
        <v>14.134168459972841</v>
      </c>
      <c r="AG21" s="23">
        <v>2.056502267954219</v>
      </c>
      <c r="AH21" s="23">
        <v>0.35517289053528245</v>
      </c>
      <c r="AI21" s="23">
        <v>3.1482698204117643</v>
      </c>
      <c r="AJ21" s="23">
        <v>8.082741159424579</v>
      </c>
      <c r="AK21" s="23">
        <v>5.923610167187698</v>
      </c>
      <c r="AL21" s="23">
        <v>10.034541813009778</v>
      </c>
      <c r="AM21" s="23">
        <v>6.832863251751475</v>
      </c>
      <c r="AN21" s="23">
        <v>1.88086226176154</v>
      </c>
      <c r="AO21" s="23">
        <v>-9.656913153220547</v>
      </c>
      <c r="AP21" s="23">
        <v>12.583547951925489</v>
      </c>
      <c r="AQ21" s="24">
        <v>3.5</v>
      </c>
      <c r="AR21" s="24">
        <v>-1.5</v>
      </c>
      <c r="AS21" s="25"/>
      <c r="AT21" s="26">
        <f t="shared" si="0"/>
        <v>0.03611271795816151</v>
      </c>
      <c r="AU21" s="26">
        <f t="shared" si="1"/>
        <v>0.06972380638993014</v>
      </c>
      <c r="AV21" s="26">
        <f t="shared" si="2"/>
        <v>0.040933208736767535</v>
      </c>
      <c r="AW21" s="27"/>
      <c r="AX21" s="27"/>
      <c r="AY21" s="28"/>
      <c r="AZ21" s="28"/>
      <c r="BA21" s="28"/>
      <c r="BB21" s="27"/>
      <c r="BC21" s="27"/>
    </row>
    <row r="22" spans="1:55" ht="12.75">
      <c r="A22" s="8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7"/>
      <c r="AR22" s="27"/>
      <c r="AS22" s="25"/>
      <c r="AT22" s="26"/>
      <c r="AU22" s="26"/>
      <c r="AV22" s="26"/>
      <c r="AW22" s="27"/>
      <c r="AX22" s="27"/>
      <c r="AY22" s="28"/>
      <c r="AZ22" s="28"/>
      <c r="BA22" s="28"/>
      <c r="BB22" s="27"/>
      <c r="BC22" s="27"/>
    </row>
    <row r="23" spans="1:55" ht="12.75">
      <c r="A23" s="4" t="s">
        <v>23</v>
      </c>
      <c r="B23" s="23">
        <v>4.498477837016246</v>
      </c>
      <c r="C23" s="23">
        <v>1.491201355175109</v>
      </c>
      <c r="D23" s="23">
        <v>3.424859874611963</v>
      </c>
      <c r="E23" s="23">
        <v>7.204254073651195</v>
      </c>
      <c r="F23" s="23">
        <v>22.11198829293668</v>
      </c>
      <c r="G23" s="23">
        <v>5.804363072649665</v>
      </c>
      <c r="H23" s="23">
        <v>3.997587970133054</v>
      </c>
      <c r="I23" s="23">
        <v>1.3786435228182459</v>
      </c>
      <c r="J23" s="23">
        <v>1.1073538415441453</v>
      </c>
      <c r="K23" s="23">
        <v>4.127674324932817</v>
      </c>
      <c r="L23" s="23">
        <v>6.2283381336837085</v>
      </c>
      <c r="M23" s="23">
        <v>7.45136003592255</v>
      </c>
      <c r="N23" s="23">
        <v>3.824554294933735</v>
      </c>
      <c r="O23" s="23">
        <v>1.4745650165530755</v>
      </c>
      <c r="P23" s="23">
        <v>3.868646997331915</v>
      </c>
      <c r="Q23" s="23">
        <v>1.5991016837836103</v>
      </c>
      <c r="R23" s="23">
        <v>-7.470902094912368</v>
      </c>
      <c r="S23" s="23">
        <v>-3.8160409445740173</v>
      </c>
      <c r="T23" s="23">
        <v>1.0572918195882464</v>
      </c>
      <c r="U23" s="23">
        <v>3.353360270719574</v>
      </c>
      <c r="V23" s="23">
        <v>-2.2530421664054057</v>
      </c>
      <c r="W23" s="23">
        <v>-0.7220675227993856</v>
      </c>
      <c r="X23" s="23">
        <v>-1.9256874001607915</v>
      </c>
      <c r="Y23" s="23">
        <v>-3.414187274975955</v>
      </c>
      <c r="Z23" s="23">
        <v>0.5529289183490382</v>
      </c>
      <c r="AA23" s="23">
        <v>1.171389649855592</v>
      </c>
      <c r="AB23" s="23">
        <v>-0.1717534349562122</v>
      </c>
      <c r="AC23" s="23">
        <v>2.22836643788078</v>
      </c>
      <c r="AD23" s="23">
        <v>-1.8805574530444291</v>
      </c>
      <c r="AE23" s="23">
        <v>-2.678508070458918</v>
      </c>
      <c r="AF23" s="23">
        <v>3.6520272071906</v>
      </c>
      <c r="AG23" s="23">
        <v>0.13158016232837078</v>
      </c>
      <c r="AH23" s="23">
        <v>-2.615202656598281</v>
      </c>
      <c r="AI23" s="23">
        <v>-2.0379572969001836</v>
      </c>
      <c r="AJ23" s="23">
        <v>-0.15113479174136968</v>
      </c>
      <c r="AK23" s="23">
        <v>0.9441069453572037</v>
      </c>
      <c r="AL23" s="23">
        <v>1.2346396515838798</v>
      </c>
      <c r="AM23" s="23">
        <v>1.8351375348058419</v>
      </c>
      <c r="AN23" s="23">
        <v>2.1257207071945006</v>
      </c>
      <c r="AO23" s="23">
        <v>-5.20306864071014</v>
      </c>
      <c r="AP23" s="23">
        <v>4.4490556721159535</v>
      </c>
      <c r="AQ23" s="24">
        <v>1</v>
      </c>
      <c r="AR23" s="24">
        <v>0.25</v>
      </c>
      <c r="AS23" s="25"/>
      <c r="AT23" s="26">
        <f t="shared" si="0"/>
        <v>0.016659950068266927</v>
      </c>
      <c r="AU23" s="26">
        <f t="shared" si="1"/>
        <v>-0.009244317279477832</v>
      </c>
      <c r="AV23" s="26">
        <f t="shared" si="2"/>
        <v>-0.0003963850888681897</v>
      </c>
      <c r="AW23" s="27"/>
      <c r="AX23" s="27"/>
      <c r="AY23" s="28"/>
      <c r="AZ23" s="28"/>
      <c r="BA23" s="28"/>
      <c r="BB23" s="27"/>
      <c r="BC23" s="27"/>
    </row>
    <row r="24" spans="1:55" ht="12.75">
      <c r="A24" s="15" t="s">
        <v>24</v>
      </c>
      <c r="B24" s="22" t="s">
        <v>6</v>
      </c>
      <c r="C24" s="23">
        <v>-0.4016463336473757</v>
      </c>
      <c r="D24" s="23">
        <v>-0.7410487935814527</v>
      </c>
      <c r="E24" s="23">
        <v>3.580820352114986</v>
      </c>
      <c r="F24" s="23">
        <v>0.24170856512392191</v>
      </c>
      <c r="G24" s="23">
        <v>-4.95794984573255</v>
      </c>
      <c r="H24" s="23">
        <v>0.5332237958860757</v>
      </c>
      <c r="I24" s="23">
        <v>1.3889786052769766</v>
      </c>
      <c r="J24" s="23">
        <v>-2.3611787797744075</v>
      </c>
      <c r="K24" s="23">
        <v>3.000213334565463</v>
      </c>
      <c r="L24" s="23">
        <v>3.5401221369828875</v>
      </c>
      <c r="M24" s="23">
        <v>5.538956446409006</v>
      </c>
      <c r="N24" s="23">
        <v>-4.802727797159289</v>
      </c>
      <c r="O24" s="23">
        <v>1.6207942128227617</v>
      </c>
      <c r="P24" s="23">
        <v>3.727173189509143</v>
      </c>
      <c r="Q24" s="23">
        <v>-0.5660522225119768</v>
      </c>
      <c r="R24" s="23">
        <v>-5.602196348892361</v>
      </c>
      <c r="S24" s="23">
        <v>-2.4949008266262673</v>
      </c>
      <c r="T24" s="23">
        <v>4.072694946389962</v>
      </c>
      <c r="U24" s="23">
        <v>1.7278125902256418</v>
      </c>
      <c r="V24" s="23">
        <v>-2.8982742173884097</v>
      </c>
      <c r="W24" s="23">
        <v>1.3820597283063891</v>
      </c>
      <c r="X24" s="23">
        <v>-1.30328947349025</v>
      </c>
      <c r="Y24" s="23">
        <v>2.867265059686587</v>
      </c>
      <c r="Z24" s="23">
        <v>1.0155161973841884</v>
      </c>
      <c r="AA24" s="23">
        <v>0.8780421094413202</v>
      </c>
      <c r="AB24" s="23">
        <v>-1.6361499384229274</v>
      </c>
      <c r="AC24" s="23">
        <v>0.8611021482715948</v>
      </c>
      <c r="AD24" s="23">
        <v>-2.1384644913565176</v>
      </c>
      <c r="AE24" s="23">
        <v>0.9289126908544774</v>
      </c>
      <c r="AF24" s="23">
        <v>1.8850633204983795</v>
      </c>
      <c r="AG24" s="23">
        <v>0.167499013744695</v>
      </c>
      <c r="AH24" s="23">
        <v>-0.8061335974419188</v>
      </c>
      <c r="AI24" s="23">
        <v>-2.8681228470339173</v>
      </c>
      <c r="AJ24" s="23">
        <v>0.7312797943134199</v>
      </c>
      <c r="AK24" s="23">
        <v>0.051175058124149686</v>
      </c>
      <c r="AL24" s="23">
        <v>0.9437163165236031</v>
      </c>
      <c r="AM24" s="23">
        <v>-1.9775009329014577</v>
      </c>
      <c r="AN24" s="23">
        <v>0.22306336724095477</v>
      </c>
      <c r="AO24" s="23">
        <v>1.9461192629899342</v>
      </c>
      <c r="AP24" s="23">
        <v>1.8398057165850954</v>
      </c>
      <c r="AQ24" s="24">
        <v>1</v>
      </c>
      <c r="AR24" s="24">
        <v>0.5</v>
      </c>
      <c r="AS24" s="25"/>
      <c r="AT24" s="26">
        <f t="shared" si="0"/>
        <v>0.006079154557292243</v>
      </c>
      <c r="AU24" s="26">
        <f t="shared" si="1"/>
        <v>-0.00019811509275968753</v>
      </c>
      <c r="AV24" s="26">
        <f t="shared" si="2"/>
        <v>0.00018743129466702868</v>
      </c>
      <c r="AW24" s="27"/>
      <c r="AX24" s="27"/>
      <c r="AY24" s="28"/>
      <c r="AZ24" s="28"/>
      <c r="BA24" s="28"/>
      <c r="BB24" s="27"/>
      <c r="BC24" s="27"/>
    </row>
    <row r="25" spans="1:55" ht="12.75">
      <c r="A25" s="4" t="s">
        <v>25</v>
      </c>
      <c r="B25" s="23">
        <v>4.4</v>
      </c>
      <c r="C25" s="23">
        <v>7.6</v>
      </c>
      <c r="D25" s="23">
        <v>7.8</v>
      </c>
      <c r="E25" s="23">
        <v>8</v>
      </c>
      <c r="F25" s="23">
        <v>9.6</v>
      </c>
      <c r="G25" s="23">
        <v>10.2</v>
      </c>
      <c r="H25" s="23">
        <v>8.8</v>
      </c>
      <c r="I25" s="23">
        <v>6.7</v>
      </c>
      <c r="J25" s="23">
        <v>4.1</v>
      </c>
      <c r="K25" s="23">
        <v>4.2</v>
      </c>
      <c r="L25" s="23">
        <v>6.5</v>
      </c>
      <c r="M25" s="23">
        <v>6.7</v>
      </c>
      <c r="N25" s="23">
        <v>6</v>
      </c>
      <c r="O25" s="23">
        <v>2.8</v>
      </c>
      <c r="P25" s="23">
        <v>3.3</v>
      </c>
      <c r="Q25" s="23">
        <v>2.3</v>
      </c>
      <c r="R25" s="23">
        <v>0.2</v>
      </c>
      <c r="S25" s="23">
        <v>-0.5</v>
      </c>
      <c r="T25" s="23">
        <v>0.7</v>
      </c>
      <c r="U25" s="23">
        <v>1.1</v>
      </c>
      <c r="V25" s="23">
        <v>2.5</v>
      </c>
      <c r="W25" s="23">
        <v>3.9</v>
      </c>
      <c r="X25" s="23">
        <v>3.7</v>
      </c>
      <c r="Y25" s="23">
        <v>2.1</v>
      </c>
      <c r="Z25" s="23">
        <v>2.7</v>
      </c>
      <c r="AA25" s="23">
        <v>2</v>
      </c>
      <c r="AB25" s="23">
        <v>2.1</v>
      </c>
      <c r="AC25" s="23">
        <v>2.156370841774185</v>
      </c>
      <c r="AD25" s="23">
        <v>1.9824662265666222</v>
      </c>
      <c r="AE25" s="23">
        <v>2.211826542903178</v>
      </c>
      <c r="AF25" s="23">
        <v>2.558038111516067</v>
      </c>
      <c r="AG25" s="23">
        <v>4.532484419066036</v>
      </c>
      <c r="AH25" s="23">
        <v>3.3972873039337825</v>
      </c>
      <c r="AI25" s="23">
        <v>2.1133344046322855</v>
      </c>
      <c r="AJ25" s="23">
        <v>1.2371342892416408</v>
      </c>
      <c r="AK25" s="23">
        <v>1.7028295617842595</v>
      </c>
      <c r="AL25" s="23">
        <v>1.1022174864812602</v>
      </c>
      <c r="AM25" s="23">
        <v>1.6131561853517873</v>
      </c>
      <c r="AN25" s="23">
        <v>2.471404573561177</v>
      </c>
      <c r="AO25" s="23">
        <v>1.1999999999999522</v>
      </c>
      <c r="AP25" s="23">
        <v>1.3000000000000136</v>
      </c>
      <c r="AQ25" s="24">
        <v>2.25</v>
      </c>
      <c r="AR25" s="24">
        <v>2</v>
      </c>
      <c r="AS25" s="25"/>
      <c r="AT25" s="26">
        <f t="shared" si="0"/>
        <v>0.02878835336542762</v>
      </c>
      <c r="AU25" s="26">
        <f t="shared" si="1"/>
        <v>0.0253289940417345</v>
      </c>
      <c r="AV25" s="26">
        <f t="shared" si="2"/>
        <v>0.021875362138093157</v>
      </c>
      <c r="AW25" s="27"/>
      <c r="AX25" s="27"/>
      <c r="AY25" s="28"/>
      <c r="AZ25" s="28"/>
      <c r="BA25" s="28"/>
      <c r="BB25" s="36"/>
      <c r="BC25" s="27"/>
    </row>
    <row r="26" spans="1:55" ht="12.75">
      <c r="A26" s="4" t="s">
        <v>26</v>
      </c>
      <c r="B26" s="23">
        <v>8.2</v>
      </c>
      <c r="C26" s="23">
        <v>11.4</v>
      </c>
      <c r="D26" s="23">
        <v>13.6</v>
      </c>
      <c r="E26" s="23">
        <v>12</v>
      </c>
      <c r="F26" s="23">
        <v>14.3</v>
      </c>
      <c r="G26" s="23">
        <v>12.5</v>
      </c>
      <c r="H26" s="23">
        <v>9</v>
      </c>
      <c r="I26" s="23">
        <v>7.6</v>
      </c>
      <c r="J26" s="23">
        <v>6.5</v>
      </c>
      <c r="K26" s="23">
        <v>5.6</v>
      </c>
      <c r="L26" s="23">
        <v>4.7</v>
      </c>
      <c r="M26" s="23">
        <v>3.4</v>
      </c>
      <c r="N26" s="23">
        <v>7.3</v>
      </c>
      <c r="O26" s="23">
        <v>2.3</v>
      </c>
      <c r="P26" s="23">
        <v>-0.1</v>
      </c>
      <c r="Q26" s="23">
        <v>1.1</v>
      </c>
      <c r="R26" s="23">
        <v>1.2</v>
      </c>
      <c r="S26" s="23">
        <v>0.5</v>
      </c>
      <c r="T26" s="23">
        <v>0.7</v>
      </c>
      <c r="U26" s="23">
        <v>1.6</v>
      </c>
      <c r="V26" s="23">
        <v>2.9</v>
      </c>
      <c r="W26" s="23">
        <v>3.6</v>
      </c>
      <c r="X26" s="23">
        <v>4.1</v>
      </c>
      <c r="Y26" s="23">
        <v>3.2</v>
      </c>
      <c r="Z26" s="23">
        <v>1.6</v>
      </c>
      <c r="AA26" s="23">
        <v>1.4</v>
      </c>
      <c r="AB26" s="23">
        <v>1.8999999999997685</v>
      </c>
      <c r="AC26" s="23">
        <v>2.260000000000219</v>
      </c>
      <c r="AD26" s="23">
        <v>3.0599999999996395</v>
      </c>
      <c r="AE26" s="23">
        <v>2.860000000000208</v>
      </c>
      <c r="AF26" s="23">
        <v>3.2299999999996416</v>
      </c>
      <c r="AG26" s="23">
        <v>4.2000000000002675</v>
      </c>
      <c r="AH26" s="23">
        <v>3.5000000000000577</v>
      </c>
      <c r="AI26" s="23">
        <v>2.7000000000002293</v>
      </c>
      <c r="AJ26" s="23">
        <v>1.4999999999997955</v>
      </c>
      <c r="AK26" s="23">
        <v>0.6999999999998073</v>
      </c>
      <c r="AL26" s="23">
        <v>2.0000000000003446</v>
      </c>
      <c r="AM26" s="23">
        <v>1.7999999999995804</v>
      </c>
      <c r="AN26" s="23">
        <v>3.5000000000002434</v>
      </c>
      <c r="AO26" s="23">
        <v>2.69999999999984</v>
      </c>
      <c r="AP26" s="23">
        <v>1.0000000000002964</v>
      </c>
      <c r="AQ26" s="24">
        <v>1.5</v>
      </c>
      <c r="AR26" s="24">
        <v>1.75</v>
      </c>
      <c r="AS26" s="25"/>
      <c r="AT26" s="26">
        <f t="shared" si="0"/>
        <v>0.022475468905589047</v>
      </c>
      <c r="AU26" s="26">
        <f t="shared" si="1"/>
        <v>0.02684616398740114</v>
      </c>
      <c r="AV26" s="26">
        <f t="shared" si="2"/>
        <v>0.025779155245164054</v>
      </c>
      <c r="AW26" s="27"/>
      <c r="AX26" s="27"/>
      <c r="AY26" s="28"/>
      <c r="AZ26" s="28"/>
      <c r="BA26" s="28"/>
      <c r="BB26" s="27"/>
      <c r="BC26" s="27"/>
    </row>
    <row r="27" spans="1:55" ht="12.75">
      <c r="A27" s="4" t="s">
        <v>27</v>
      </c>
      <c r="B27" s="23">
        <v>12.4</v>
      </c>
      <c r="C27" s="23">
        <v>13.399083507712742</v>
      </c>
      <c r="D27" s="23">
        <v>13.061465866866193</v>
      </c>
      <c r="E27" s="23">
        <v>15.673228619938376</v>
      </c>
      <c r="F27" s="23">
        <v>15.216792565939617</v>
      </c>
      <c r="G27" s="23">
        <v>11.903718139374659</v>
      </c>
      <c r="H27" s="23">
        <v>10.643773754331402</v>
      </c>
      <c r="I27" s="23">
        <v>8.178268794106767</v>
      </c>
      <c r="J27" s="23">
        <v>7.252515384715251</v>
      </c>
      <c r="K27" s="23">
        <v>5.203901924711085</v>
      </c>
      <c r="L27" s="23">
        <v>5.599203311647796</v>
      </c>
      <c r="M27" s="23">
        <v>4.160766888920575</v>
      </c>
      <c r="N27" s="23">
        <v>6.6983074441365735</v>
      </c>
      <c r="O27" s="23">
        <v>4.257052339413768</v>
      </c>
      <c r="P27" s="23">
        <v>1.378389081451442</v>
      </c>
      <c r="Q27" s="23">
        <v>2.4826906057427314</v>
      </c>
      <c r="R27" s="23">
        <v>2.6302783730914348</v>
      </c>
      <c r="S27" s="23">
        <v>1.5832034311887306</v>
      </c>
      <c r="T27" s="23">
        <v>1.3008521781697102</v>
      </c>
      <c r="U27" s="23">
        <v>0.8005665386103457</v>
      </c>
      <c r="V27" s="23">
        <v>3.08691869627552</v>
      </c>
      <c r="W27" s="23">
        <v>4.764397745825883</v>
      </c>
      <c r="X27" s="23">
        <v>4.424618086054459</v>
      </c>
      <c r="Y27" s="23">
        <v>3.1519447597579027</v>
      </c>
      <c r="Z27" s="23">
        <v>3.162864596123216</v>
      </c>
      <c r="AA27" s="23">
        <v>1.60014467443262</v>
      </c>
      <c r="AB27" s="23">
        <v>1.860667762734107</v>
      </c>
      <c r="AC27" s="23">
        <v>2.8314127832825298</v>
      </c>
      <c r="AD27" s="23">
        <v>4.1020233168429145</v>
      </c>
      <c r="AE27" s="23">
        <v>3.744831875564431</v>
      </c>
      <c r="AF27" s="23">
        <v>5.300673706983698</v>
      </c>
      <c r="AG27" s="23">
        <v>5.420012740562359</v>
      </c>
      <c r="AH27" s="23">
        <v>5.510523446722637</v>
      </c>
      <c r="AI27" s="23">
        <v>4.460418542828392</v>
      </c>
      <c r="AJ27" s="23">
        <v>3.4875697372518437</v>
      </c>
      <c r="AK27" s="23">
        <v>1.4045275069030707</v>
      </c>
      <c r="AL27" s="23">
        <v>2.634741372639022</v>
      </c>
      <c r="AM27" s="23">
        <v>3.2746556964929683</v>
      </c>
      <c r="AN27" s="23">
        <v>3.320107629919052</v>
      </c>
      <c r="AO27" s="23">
        <v>2.223891449228409</v>
      </c>
      <c r="AP27" s="23">
        <v>1.5340160846034738</v>
      </c>
      <c r="AQ27" s="24">
        <v>2.5</v>
      </c>
      <c r="AR27" s="24">
        <v>3.25</v>
      </c>
      <c r="AS27" s="25"/>
      <c r="AT27" s="26">
        <f t="shared" si="0"/>
        <v>0.030717659690820298</v>
      </c>
      <c r="AU27" s="26">
        <f t="shared" si="1"/>
        <v>0.03268371345127652</v>
      </c>
      <c r="AV27" s="26">
        <f t="shared" si="2"/>
        <v>0.036948695289353406</v>
      </c>
      <c r="AW27" s="27"/>
      <c r="AX27" s="27"/>
      <c r="AY27" s="28"/>
      <c r="AZ27" s="28"/>
      <c r="BA27" s="28"/>
      <c r="BB27" s="27"/>
      <c r="BC27" s="27"/>
    </row>
    <row r="28" spans="1:55" ht="12.75">
      <c r="A28" s="4" t="s">
        <v>28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37">
        <v>0.5</v>
      </c>
      <c r="AD28" s="37">
        <v>1.9</v>
      </c>
      <c r="AE28" s="37">
        <v>0.3</v>
      </c>
      <c r="AF28" s="37">
        <v>1.1</v>
      </c>
      <c r="AG28" s="37">
        <v>3.3</v>
      </c>
      <c r="AH28" s="37">
        <v>0.5</v>
      </c>
      <c r="AI28" s="37">
        <v>-1.2</v>
      </c>
      <c r="AJ28" s="37">
        <v>0.3</v>
      </c>
      <c r="AK28" s="37">
        <v>-1.6</v>
      </c>
      <c r="AL28" s="37">
        <v>1.9</v>
      </c>
      <c r="AM28" s="37">
        <v>1.7</v>
      </c>
      <c r="AN28" s="37">
        <v>-0.1</v>
      </c>
      <c r="AO28" s="37">
        <v>1.7</v>
      </c>
      <c r="AP28" s="37">
        <v>-0.5</v>
      </c>
      <c r="AQ28" s="24">
        <v>-1</v>
      </c>
      <c r="AR28" s="24">
        <v>-1.25</v>
      </c>
      <c r="AS28" s="27"/>
      <c r="AT28" s="26">
        <v>-0.004673508043888441</v>
      </c>
      <c r="AU28" s="26">
        <v>0.00646852973274048</v>
      </c>
      <c r="AV28" s="26">
        <v>0.009479206485022207</v>
      </c>
      <c r="AW28" s="38" t="s">
        <v>29</v>
      </c>
      <c r="AX28" s="27"/>
      <c r="AY28" s="39"/>
      <c r="AZ28" s="28"/>
      <c r="BA28" s="39"/>
      <c r="BB28" s="40"/>
      <c r="BC28" s="27"/>
    </row>
    <row r="29" spans="1:55" ht="12.75">
      <c r="A29" s="8" t="s">
        <v>30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4"/>
      <c r="AR29" s="24"/>
      <c r="AS29" s="25"/>
      <c r="AT29" s="26"/>
      <c r="AU29" s="26"/>
      <c r="AV29" s="26"/>
      <c r="AW29" s="27"/>
      <c r="AX29" s="27"/>
      <c r="AY29" s="28"/>
      <c r="AZ29" s="28"/>
      <c r="BA29" s="28"/>
      <c r="BB29" s="27"/>
      <c r="BC29" s="27"/>
    </row>
    <row r="30" spans="1:55" ht="12.75">
      <c r="A30" s="1" t="s">
        <v>31</v>
      </c>
      <c r="B30" s="23">
        <v>1.6029822926374493</v>
      </c>
      <c r="C30" s="23">
        <v>1.0823702073014516</v>
      </c>
      <c r="D30" s="23">
        <v>-0.43557168784030864</v>
      </c>
      <c r="E30" s="23">
        <v>0.8202697776157208</v>
      </c>
      <c r="F30" s="23">
        <v>0.7593563550895936</v>
      </c>
      <c r="G30" s="23">
        <v>0.08971828458625453</v>
      </c>
      <c r="H30" s="23">
        <v>0.9501613481535429</v>
      </c>
      <c r="I30" s="23">
        <v>0.9412182560824789</v>
      </c>
      <c r="J30" s="23">
        <v>1.1787473610132508</v>
      </c>
      <c r="K30" s="23">
        <v>2.1039819161885447</v>
      </c>
      <c r="L30" s="23">
        <v>1.413487738419576</v>
      </c>
      <c r="M30" s="23">
        <v>-0.4534005037783544</v>
      </c>
      <c r="N30" s="23">
        <v>-1.484480431848752</v>
      </c>
      <c r="O30" s="23">
        <v>-0.8904109589042122</v>
      </c>
      <c r="P30" s="23">
        <v>0.8120248790603171</v>
      </c>
      <c r="Q30" s="23">
        <v>1.8680377035129396</v>
      </c>
      <c r="R30" s="23">
        <v>2.37213997308244</v>
      </c>
      <c r="S30" s="23">
        <v>2.1364009860311484</v>
      </c>
      <c r="T30" s="23">
        <v>1.802091713596056</v>
      </c>
      <c r="U30" s="23">
        <v>2.686897423739566</v>
      </c>
      <c r="V30" s="23">
        <v>3.0475604124979725</v>
      </c>
      <c r="W30" s="23">
        <v>1.9268110530249345</v>
      </c>
      <c r="X30" s="23">
        <v>1.4067995310664543</v>
      </c>
      <c r="Y30" s="23">
        <v>0.4046242774569322</v>
      </c>
      <c r="Z30" s="23">
        <v>0.7052389176742508</v>
      </c>
      <c r="AA30" s="23">
        <v>2.2581106188364544</v>
      </c>
      <c r="AB30" s="23">
        <v>2.236198462613558</v>
      </c>
      <c r="AC30" s="23">
        <v>3.08954203691043</v>
      </c>
      <c r="AD30" s="23">
        <v>2.6123856252486775</v>
      </c>
      <c r="AE30" s="23">
        <v>2.5717239596794883</v>
      </c>
      <c r="AF30" s="23">
        <v>2.2426609550207814</v>
      </c>
      <c r="AG30" s="23">
        <v>2.057917436845358</v>
      </c>
      <c r="AH30" s="23">
        <v>0.5071238831200162</v>
      </c>
      <c r="AI30" s="23">
        <v>-0.49255165785677946</v>
      </c>
      <c r="AJ30" s="23">
        <v>-0.8692502716406949</v>
      </c>
      <c r="AK30" s="23">
        <v>0.48715138229199795</v>
      </c>
      <c r="AL30" s="23">
        <v>1.7088837716640626</v>
      </c>
      <c r="AM30" s="23">
        <v>2.5500476644423458</v>
      </c>
      <c r="AN30" s="23">
        <v>1.4757146177085332</v>
      </c>
      <c r="AO30" s="23">
        <v>-0.7328523989465054</v>
      </c>
      <c r="AP30" s="23">
        <v>-0.28838389664322506</v>
      </c>
      <c r="AQ30" s="24">
        <v>0.25</v>
      </c>
      <c r="AR30" s="24">
        <v>-0.5</v>
      </c>
      <c r="AS30" s="25"/>
      <c r="AT30" s="26"/>
      <c r="AU30" s="26"/>
      <c r="AV30" s="26"/>
      <c r="AW30" s="27"/>
      <c r="AX30" s="27"/>
      <c r="AY30" s="28"/>
      <c r="AZ30" s="28"/>
      <c r="BA30" s="28"/>
      <c r="BB30" s="27"/>
      <c r="BC30" s="27"/>
    </row>
    <row r="31" spans="1:55" ht="12.75">
      <c r="A31" s="1" t="s">
        <v>31</v>
      </c>
      <c r="B31" s="23">
        <v>0.9945580784387431</v>
      </c>
      <c r="C31" s="23">
        <v>1.003344481605339</v>
      </c>
      <c r="D31" s="23">
        <v>0.5886681383370416</v>
      </c>
      <c r="E31" s="23">
        <v>1.2070226773957415</v>
      </c>
      <c r="F31" s="23">
        <v>0.578243585110215</v>
      </c>
      <c r="G31" s="23">
        <v>-0.035932446999623835</v>
      </c>
      <c r="H31" s="23">
        <v>1.707404744787965</v>
      </c>
      <c r="I31" s="23">
        <v>0.9188902632972429</v>
      </c>
      <c r="J31" s="23">
        <v>1.0155839607775903</v>
      </c>
      <c r="K31" s="23">
        <v>1.993413069856075</v>
      </c>
      <c r="L31" s="23">
        <v>0.3229095853160828</v>
      </c>
      <c r="M31" s="23">
        <v>1.2705404031847394</v>
      </c>
      <c r="N31" s="23">
        <v>-0.26764804282345267</v>
      </c>
      <c r="O31" s="23">
        <v>0.9819831152855443</v>
      </c>
      <c r="P31" s="23">
        <v>-0.008858554491482096</v>
      </c>
      <c r="Q31" s="23">
        <v>1.3418438361491525</v>
      </c>
      <c r="R31" s="23">
        <v>3.0665282511152867</v>
      </c>
      <c r="S31" s="23">
        <v>1.1313707110071505</v>
      </c>
      <c r="T31" s="23">
        <v>2.195623639726122</v>
      </c>
      <c r="U31" s="23">
        <v>1.1635266902271013</v>
      </c>
      <c r="V31" s="23">
        <v>2.3608408365166724</v>
      </c>
      <c r="W31" s="23">
        <v>2.1745696313902982</v>
      </c>
      <c r="X31" s="23">
        <v>1.633424227928657</v>
      </c>
      <c r="Y31" s="23">
        <v>1.439291691281511</v>
      </c>
      <c r="Z31" s="23">
        <v>1.3588094728954871</v>
      </c>
      <c r="AA31" s="23">
        <v>3.041253871055474</v>
      </c>
      <c r="AB31" s="23">
        <v>1.1021451517409986</v>
      </c>
      <c r="AC31" s="23">
        <v>2.0388243911218495</v>
      </c>
      <c r="AD31" s="23">
        <v>1.6168977946851442</v>
      </c>
      <c r="AE31" s="23">
        <v>1.596753515879442</v>
      </c>
      <c r="AF31" s="23">
        <v>1.9004831131280469</v>
      </c>
      <c r="AG31" s="23">
        <v>0.764509731425207</v>
      </c>
      <c r="AH31" s="23">
        <v>1.838780170706599</v>
      </c>
      <c r="AI31" s="23">
        <v>-0.46437357422433934</v>
      </c>
      <c r="AJ31" s="23">
        <v>0.6348792833012311</v>
      </c>
      <c r="AK31" s="23">
        <v>0.9695336223325626</v>
      </c>
      <c r="AL31" s="23">
        <v>0.5660522437963067</v>
      </c>
      <c r="AM31" s="23">
        <v>2.026724805323127</v>
      </c>
      <c r="AN31" s="23">
        <v>1.7751235327429669</v>
      </c>
      <c r="AO31" s="23">
        <v>0.7317340320228851</v>
      </c>
      <c r="AP31" s="23">
        <v>-0.27104437276784665</v>
      </c>
      <c r="AQ31" s="24">
        <v>-0.25</v>
      </c>
      <c r="AR31" s="24">
        <v>1</v>
      </c>
      <c r="AS31" s="25"/>
      <c r="AT31" s="26">
        <f t="shared" si="0"/>
        <v>0.011154067206801344</v>
      </c>
      <c r="AU31" s="26">
        <f t="shared" si="1"/>
        <v>0.0183483506292188</v>
      </c>
      <c r="AV31" s="26">
        <f t="shared" si="2"/>
        <v>0.01071515055309935</v>
      </c>
      <c r="AW31" s="27"/>
      <c r="AX31" s="27"/>
      <c r="AY31" s="28"/>
      <c r="AZ31" s="28"/>
      <c r="BA31" s="28"/>
      <c r="BB31" s="27"/>
      <c r="BC31" s="27"/>
    </row>
    <row r="32" spans="1:55" ht="12.75">
      <c r="A32" s="1" t="s">
        <v>32</v>
      </c>
      <c r="B32" s="23">
        <v>1.0602044680045566</v>
      </c>
      <c r="C32" s="23">
        <v>0.7306107156237971</v>
      </c>
      <c r="D32" s="23">
        <v>-0.0743909243071954</v>
      </c>
      <c r="E32" s="23">
        <v>1.1725293132328147</v>
      </c>
      <c r="F32" s="23">
        <v>0.20235467255334072</v>
      </c>
      <c r="G32" s="23">
        <v>-0.8261428309160834</v>
      </c>
      <c r="H32" s="23">
        <v>1.4439096630878083</v>
      </c>
      <c r="I32" s="23">
        <v>1.0218978102188032</v>
      </c>
      <c r="J32" s="23">
        <v>0.9754335260117273</v>
      </c>
      <c r="K32" s="23">
        <v>1.985688729874724</v>
      </c>
      <c r="L32" s="23">
        <v>0.07016312927551382</v>
      </c>
      <c r="M32" s="23">
        <v>-0.017528483786222182</v>
      </c>
      <c r="N32" s="23">
        <v>-2.296633941093731</v>
      </c>
      <c r="O32" s="23">
        <v>-0.8880016747415027</v>
      </c>
      <c r="P32" s="23">
        <v>0.17902258436440377</v>
      </c>
      <c r="Q32" s="23">
        <v>2.1707720388909593</v>
      </c>
      <c r="R32" s="23">
        <v>3.961029571413178</v>
      </c>
      <c r="S32" s="23">
        <v>1.3432117586038999</v>
      </c>
      <c r="T32" s="23">
        <v>2.290868564102354</v>
      </c>
      <c r="U32" s="23">
        <v>1.7753034770507696</v>
      </c>
      <c r="V32" s="23">
        <v>2.9737572813942563</v>
      </c>
      <c r="W32" s="23">
        <v>2.5191092735930596</v>
      </c>
      <c r="X32" s="23">
        <v>1.557971148249166</v>
      </c>
      <c r="Y32" s="23">
        <v>0.7208140864711936</v>
      </c>
      <c r="Z32" s="23">
        <v>0.6501332224907941</v>
      </c>
      <c r="AA32" s="23">
        <v>2.0865833934147275</v>
      </c>
      <c r="AB32" s="23">
        <v>1.7812426610203715</v>
      </c>
      <c r="AC32" s="23">
        <v>3.10369710503727</v>
      </c>
      <c r="AD32" s="23">
        <v>2.8651665746609467</v>
      </c>
      <c r="AE32" s="23">
        <v>2.4167915840120884</v>
      </c>
      <c r="AF32" s="23">
        <v>2.3974913118570527</v>
      </c>
      <c r="AG32" s="23">
        <v>1.2055002361023894</v>
      </c>
      <c r="AH32" s="23">
        <v>1.2781268841217326</v>
      </c>
      <c r="AI32" s="23">
        <v>-1.5700278609125604</v>
      </c>
      <c r="AJ32" s="23">
        <v>-0.3348588781503281</v>
      </c>
      <c r="AK32" s="23">
        <v>0.7430523565457463</v>
      </c>
      <c r="AL32" s="23">
        <v>1.554866275803775</v>
      </c>
      <c r="AM32" s="23">
        <v>2.86578373718271</v>
      </c>
      <c r="AN32" s="23">
        <v>2.3047873738899654</v>
      </c>
      <c r="AO32" s="23">
        <v>0.054664560967083276</v>
      </c>
      <c r="AP32" s="23">
        <v>-1.031026846077495</v>
      </c>
      <c r="AQ32" s="24">
        <v>-0.25</v>
      </c>
      <c r="AR32" s="24">
        <v>0</v>
      </c>
      <c r="AS32" s="25"/>
      <c r="AT32" s="26">
        <f t="shared" si="0"/>
        <v>0.008442686682789802</v>
      </c>
      <c r="AU32" s="26">
        <f t="shared" si="1"/>
        <v>0.020640773236281884</v>
      </c>
      <c r="AV32" s="26">
        <f t="shared" si="2"/>
        <v>0.010415459096751123</v>
      </c>
      <c r="AW32" s="27"/>
      <c r="AX32" s="27"/>
      <c r="AY32" s="28"/>
      <c r="AZ32" s="28"/>
      <c r="BA32" s="28"/>
      <c r="BB32" s="27"/>
      <c r="BC32" s="27"/>
    </row>
    <row r="33" spans="1:55" ht="12.75">
      <c r="A33" s="4" t="s">
        <v>33</v>
      </c>
      <c r="B33" s="41">
        <v>44</v>
      </c>
      <c r="C33" s="41">
        <v>59</v>
      </c>
      <c r="D33" s="41">
        <v>95</v>
      </c>
      <c r="E33" s="41">
        <v>97.99999999999997</v>
      </c>
      <c r="F33" s="41">
        <v>119</v>
      </c>
      <c r="G33" s="41">
        <v>162.00000000000003</v>
      </c>
      <c r="H33" s="41">
        <v>178.99999999999994</v>
      </c>
      <c r="I33" s="41">
        <v>175.00000000000006</v>
      </c>
      <c r="J33" s="41">
        <v>179.00000000000006</v>
      </c>
      <c r="K33" s="41">
        <v>182.99999999999983</v>
      </c>
      <c r="L33" s="41">
        <v>197.99999999999994</v>
      </c>
      <c r="M33" s="41">
        <v>274</v>
      </c>
      <c r="N33" s="41">
        <v>388.9999999999998</v>
      </c>
      <c r="O33" s="41">
        <v>497.03416666666686</v>
      </c>
      <c r="P33" s="41">
        <v>486.6125000000001</v>
      </c>
      <c r="Q33" s="41">
        <v>447.2741666666664</v>
      </c>
      <c r="R33" s="41">
        <v>410.41916666666725</v>
      </c>
      <c r="S33" s="41">
        <v>402.61166666666617</v>
      </c>
      <c r="T33" s="41">
        <v>405.77833333333314</v>
      </c>
      <c r="U33" s="41">
        <v>373.2249999999997</v>
      </c>
      <c r="V33" s="41">
        <v>344.02916666666704</v>
      </c>
      <c r="W33" s="41">
        <v>329.51099999999997</v>
      </c>
      <c r="X33" s="41">
        <v>339.831666666667</v>
      </c>
      <c r="Y33" s="41">
        <v>392.4881666666666</v>
      </c>
      <c r="Z33" s="41">
        <v>445.27666666666653</v>
      </c>
      <c r="AA33" s="41">
        <v>523.1608333333329</v>
      </c>
      <c r="AB33" s="41">
        <v>482.20249999999965</v>
      </c>
      <c r="AC33" s="41">
        <v>417.4606666666662</v>
      </c>
      <c r="AD33" s="41">
        <v>334.08333333333394</v>
      </c>
      <c r="AE33" s="41">
        <v>278.5124999999997</v>
      </c>
      <c r="AF33" s="41">
        <v>246.00000000000045</v>
      </c>
      <c r="AG33" s="41">
        <v>205.74294352999976</v>
      </c>
      <c r="AH33" s="41">
        <v>253.76549108250046</v>
      </c>
      <c r="AI33" s="41">
        <v>340.9458579275</v>
      </c>
      <c r="AJ33" s="41">
        <v>419.3907255025001</v>
      </c>
      <c r="AK33" s="41">
        <v>441.21237656000005</v>
      </c>
      <c r="AL33" s="41">
        <v>365.61351421499984</v>
      </c>
      <c r="AM33" s="42">
        <v>305.72438000750003</v>
      </c>
      <c r="AN33" s="42">
        <v>267.45069024624985</v>
      </c>
      <c r="AO33" s="42">
        <v>326.55782001399996</v>
      </c>
      <c r="AP33" s="42">
        <v>389.85639543675</v>
      </c>
      <c r="AQ33" s="43">
        <v>385</v>
      </c>
      <c r="AR33" s="43">
        <v>475</v>
      </c>
      <c r="AS33" s="41"/>
      <c r="AT33" s="23">
        <f>AVERAGE(L33:U33)</f>
        <v>388.3954999999999</v>
      </c>
      <c r="AU33" s="23">
        <f>AVERAGE(V33:AE33)</f>
        <v>388.65565000000004</v>
      </c>
      <c r="AV33" s="23">
        <f>AVERAGE(AF33:AO33)</f>
        <v>317.24037990852503</v>
      </c>
      <c r="AW33" s="27"/>
      <c r="AX33" s="27"/>
      <c r="AY33" s="42"/>
      <c r="AZ33" s="42"/>
      <c r="BA33" s="42"/>
      <c r="BB33" s="27"/>
      <c r="BC33" s="27"/>
    </row>
    <row r="34" spans="1:55" ht="12.75">
      <c r="A34" s="4" t="s">
        <v>34</v>
      </c>
      <c r="B34" s="23">
        <v>0.8175399479747307</v>
      </c>
      <c r="C34" s="23">
        <v>1.0850474959468805</v>
      </c>
      <c r="D34" s="23">
        <v>1.7371524582848759</v>
      </c>
      <c r="E34" s="23">
        <v>1.7708415275601055</v>
      </c>
      <c r="F34" s="23">
        <v>2.138042648437787</v>
      </c>
      <c r="G34" s="23">
        <v>2.9111910314382503</v>
      </c>
      <c r="H34" s="23">
        <v>3.1631252882632332</v>
      </c>
      <c r="I34" s="23">
        <v>3.0642850472597267</v>
      </c>
      <c r="J34" s="23">
        <v>3.1027283237948344</v>
      </c>
      <c r="K34" s="23">
        <v>3.1101290664517784</v>
      </c>
      <c r="L34" s="23">
        <v>3.3537425499966247</v>
      </c>
      <c r="M34" s="23">
        <v>4.5828842929578</v>
      </c>
      <c r="N34" s="23">
        <v>6.524211443085767</v>
      </c>
      <c r="O34" s="23">
        <v>8.255169121027674</v>
      </c>
      <c r="P34" s="23">
        <v>8.08332849036479</v>
      </c>
      <c r="Q34" s="23">
        <v>7.333283362133358</v>
      </c>
      <c r="R34" s="23">
        <v>6.528029584593674</v>
      </c>
      <c r="S34" s="23">
        <v>6.331348736801531</v>
      </c>
      <c r="T34" s="23">
        <v>6.244469370970691</v>
      </c>
      <c r="U34" s="23">
        <v>5.677875761788445</v>
      </c>
      <c r="V34" s="23">
        <v>5.113180283347941</v>
      </c>
      <c r="W34" s="23">
        <v>4.792585319246663</v>
      </c>
      <c r="X34" s="23">
        <v>4.862457597023873</v>
      </c>
      <c r="Y34" s="23">
        <v>5.536296117817514</v>
      </c>
      <c r="Z34" s="23">
        <v>6.195425344401192</v>
      </c>
      <c r="AA34" s="23">
        <v>7.065970070871737</v>
      </c>
      <c r="AB34" s="23">
        <v>6.4431385379407295</v>
      </c>
      <c r="AC34" s="23">
        <v>5.467530509416298</v>
      </c>
      <c r="AD34" s="23">
        <v>4.305654371857812</v>
      </c>
      <c r="AE34" s="23">
        <v>3.5329203363514736</v>
      </c>
      <c r="AF34" s="23">
        <v>3.062104132368129</v>
      </c>
      <c r="AG34" s="23">
        <v>2.541185861009413</v>
      </c>
      <c r="AH34" s="23">
        <v>3.0771809376402794</v>
      </c>
      <c r="AI34" s="23">
        <v>4.153898614292981</v>
      </c>
      <c r="AJ34" s="23">
        <v>5.07764910014703</v>
      </c>
      <c r="AK34" s="23">
        <v>5.291038011046364</v>
      </c>
      <c r="AL34" s="23">
        <v>4.360432793973167</v>
      </c>
      <c r="AM34" s="23">
        <v>3.5741303705901935</v>
      </c>
      <c r="AN34" s="23">
        <v>3.071467614982403</v>
      </c>
      <c r="AO34" s="23">
        <v>3.7235255859377356</v>
      </c>
      <c r="AP34" s="23">
        <v>4.45644513663667</v>
      </c>
      <c r="AQ34" s="24">
        <v>4.5</v>
      </c>
      <c r="AR34" s="24">
        <v>5.25</v>
      </c>
      <c r="AS34" s="25"/>
      <c r="AT34" s="23">
        <f>AVERAGE(L34:U34)</f>
        <v>6.291434271372035</v>
      </c>
      <c r="AU34" s="23">
        <f>AVERAGE(V34:AE34)</f>
        <v>5.331515848827523</v>
      </c>
      <c r="AV34" s="23">
        <f>AVERAGE(AF34:AO34)</f>
        <v>3.79326130219877</v>
      </c>
      <c r="AW34" s="27"/>
      <c r="AX34" s="27"/>
      <c r="AY34" s="28"/>
      <c r="AZ34" s="28"/>
      <c r="BA34" s="28"/>
      <c r="BB34" s="27"/>
      <c r="BC34" s="27"/>
    </row>
    <row r="35" spans="1:55" ht="12.75">
      <c r="A35" s="4" t="s">
        <v>35</v>
      </c>
      <c r="B35" s="23">
        <v>1.3940907199334167</v>
      </c>
      <c r="C35" s="23">
        <v>1.810737753887949</v>
      </c>
      <c r="D35" s="23">
        <v>2.791464926089524</v>
      </c>
      <c r="E35" s="23">
        <v>2.8157328342429446</v>
      </c>
      <c r="F35" s="23">
        <v>3.3201409005995783</v>
      </c>
      <c r="G35" s="23">
        <v>4.301870411985117</v>
      </c>
      <c r="H35" s="23">
        <v>4.726490774888873</v>
      </c>
      <c r="I35" s="23">
        <v>4.4198314917524035</v>
      </c>
      <c r="J35" s="23">
        <v>4.546763530955751</v>
      </c>
      <c r="K35" s="23">
        <v>4.716071945331948</v>
      </c>
      <c r="L35" s="23">
        <v>4.836149766077378</v>
      </c>
      <c r="M35" s="23">
        <v>6.263582334875116</v>
      </c>
      <c r="N35" s="23">
        <v>8.745213969350193</v>
      </c>
      <c r="O35" s="23">
        <v>10.717533896650613</v>
      </c>
      <c r="P35" s="23">
        <v>10.512857870216477</v>
      </c>
      <c r="Q35" s="23">
        <v>9.6016789642204</v>
      </c>
      <c r="R35" s="23">
        <v>8.641388968633345</v>
      </c>
      <c r="S35" s="23">
        <v>8.462424785762456</v>
      </c>
      <c r="T35" s="23">
        <v>8.350884157970198</v>
      </c>
      <c r="U35" s="23">
        <v>7.624475668916794</v>
      </c>
      <c r="V35" s="23">
        <v>6.9118985496857</v>
      </c>
      <c r="W35" s="23">
        <v>6.462417322066813</v>
      </c>
      <c r="X35" s="23">
        <v>6.527160055046057</v>
      </c>
      <c r="Y35" s="23">
        <v>7.507450043008871</v>
      </c>
      <c r="Z35" s="23">
        <v>8.458064269237891</v>
      </c>
      <c r="AA35" s="23">
        <v>8.081484166386064</v>
      </c>
      <c r="AB35" s="23">
        <v>7.494163739035116</v>
      </c>
      <c r="AC35" s="23">
        <v>6.559407712549385</v>
      </c>
      <c r="AD35" s="23">
        <v>5.101622603898891</v>
      </c>
      <c r="AE35" s="23">
        <v>4.258984570986369</v>
      </c>
      <c r="AF35" s="23">
        <v>3.756966839513546</v>
      </c>
      <c r="AG35" s="23">
        <v>3.503133223507156</v>
      </c>
      <c r="AH35" s="23">
        <v>4.131231853319046</v>
      </c>
      <c r="AI35" s="23">
        <v>5.378060780791483</v>
      </c>
      <c r="AJ35" s="23">
        <v>6.415846090135884</v>
      </c>
      <c r="AK35" s="23">
        <v>6.462910306325282</v>
      </c>
      <c r="AL35" s="23">
        <v>5.459588505576231</v>
      </c>
      <c r="AM35" s="23">
        <v>4.490181240593957</v>
      </c>
      <c r="AN35" s="23">
        <v>3.846645860395904</v>
      </c>
      <c r="AO35" s="23">
        <v>4.809035275791731</v>
      </c>
      <c r="AP35" s="23">
        <v>5.4498258046838</v>
      </c>
      <c r="AQ35" s="24">
        <v>5.5</v>
      </c>
      <c r="AR35" s="24">
        <v>6.5</v>
      </c>
      <c r="AS35" s="44"/>
      <c r="AT35" s="44"/>
      <c r="AU35" s="27"/>
      <c r="AV35" s="27"/>
      <c r="AW35" s="27"/>
      <c r="AX35" s="27"/>
      <c r="AY35" s="28"/>
      <c r="AZ35" s="28"/>
      <c r="BA35" s="28"/>
      <c r="BB35" s="27"/>
      <c r="BC35" s="27"/>
    </row>
    <row r="36" spans="1:55" ht="12.75">
      <c r="A36" s="8" t="s">
        <v>36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35"/>
      <c r="AM36" s="23"/>
      <c r="AN36" s="23"/>
      <c r="AO36" s="23"/>
      <c r="AP36" s="23"/>
      <c r="AQ36" s="24"/>
      <c r="AR36" s="24"/>
      <c r="AS36" s="25"/>
      <c r="AT36" s="26"/>
      <c r="AU36" s="26"/>
      <c r="AV36" s="26"/>
      <c r="AW36" s="27"/>
      <c r="AX36" s="27"/>
      <c r="AY36" s="28"/>
      <c r="AZ36" s="28"/>
      <c r="BA36" s="28"/>
      <c r="BB36" s="27"/>
      <c r="BC36" s="27"/>
    </row>
    <row r="37" spans="1:55" ht="12.75">
      <c r="A37" s="4" t="s">
        <v>37</v>
      </c>
      <c r="B37" s="23">
        <v>6.002636008048512</v>
      </c>
      <c r="C37" s="23">
        <v>3.8034497443901305</v>
      </c>
      <c r="D37" s="23">
        <v>3.2707972943671004</v>
      </c>
      <c r="E37" s="23">
        <v>5.656527523184973</v>
      </c>
      <c r="F37" s="23">
        <v>2.5817776095853784</v>
      </c>
      <c r="G37" s="23">
        <v>-1.7921660405786466</v>
      </c>
      <c r="H37" s="23">
        <v>4.677376238250219</v>
      </c>
      <c r="I37" s="23">
        <v>2.0340551395674034</v>
      </c>
      <c r="J37" s="23">
        <v>3.5516479322460937</v>
      </c>
      <c r="K37" s="23">
        <v>1.6418972437262536</v>
      </c>
      <c r="L37" s="23">
        <v>0.5151458631753814</v>
      </c>
      <c r="M37" s="23">
        <v>-2.11296529044388</v>
      </c>
      <c r="N37" s="23">
        <v>-1.7650167377279535</v>
      </c>
      <c r="O37" s="23">
        <v>1.432846162188528</v>
      </c>
      <c r="P37" s="23">
        <v>3.499057272824646</v>
      </c>
      <c r="Q37" s="23">
        <v>3.006180112326673</v>
      </c>
      <c r="R37" s="23">
        <v>5.026555921066755</v>
      </c>
      <c r="S37" s="23">
        <v>3.1746937440290557</v>
      </c>
      <c r="T37" s="23">
        <v>4.506027939644164</v>
      </c>
      <c r="U37" s="23">
        <v>5.23577114916034</v>
      </c>
      <c r="V37" s="23">
        <v>4.726319615255403</v>
      </c>
      <c r="W37" s="23">
        <v>2.509012005737854</v>
      </c>
      <c r="X37" s="23">
        <v>1.7152670053574015</v>
      </c>
      <c r="Y37" s="23">
        <v>0.7655165983615708</v>
      </c>
      <c r="Z37" s="23">
        <v>3.420951356064994</v>
      </c>
      <c r="AA37" s="23">
        <v>3.9308911011739944</v>
      </c>
      <c r="AB37" s="23">
        <v>3.606375684968355</v>
      </c>
      <c r="AC37" s="23">
        <v>5.501706676220386</v>
      </c>
      <c r="AD37" s="23">
        <v>4.960206551710122</v>
      </c>
      <c r="AE37" s="23">
        <v>5.8166290832262435</v>
      </c>
      <c r="AF37" s="23">
        <v>5.112561440119179</v>
      </c>
      <c r="AG37" s="23">
        <v>1.5650549612499232</v>
      </c>
      <c r="AH37" s="23">
        <v>-0.749650701481841</v>
      </c>
      <c r="AI37" s="23">
        <v>0.021897600160891706</v>
      </c>
      <c r="AJ37" s="23">
        <v>2.6848779293146663</v>
      </c>
      <c r="AK37" s="23">
        <v>3.447234178591385</v>
      </c>
      <c r="AL37" s="23">
        <v>4.622975339095192</v>
      </c>
      <c r="AM37" s="23">
        <v>5.282594758134551</v>
      </c>
      <c r="AN37" s="23">
        <v>1.7747627857694237</v>
      </c>
      <c r="AO37" s="23">
        <v>-5.061562189635049</v>
      </c>
      <c r="AP37" s="23">
        <v>1.336464327997322</v>
      </c>
      <c r="AQ37" s="24">
        <v>2</v>
      </c>
      <c r="AR37" s="24">
        <v>-0.75</v>
      </c>
      <c r="AS37" s="25"/>
      <c r="AT37" s="26">
        <f t="shared" si="0"/>
        <v>0.022204570620167008</v>
      </c>
      <c r="AU37" s="26">
        <f t="shared" si="1"/>
        <v>0.036834337039616694</v>
      </c>
      <c r="AV37" s="26">
        <f t="shared" si="2"/>
        <v>0.01824368704433499</v>
      </c>
      <c r="AW37" s="27"/>
      <c r="AX37" s="27"/>
      <c r="AY37" s="28"/>
      <c r="AZ37" s="28"/>
      <c r="BA37" s="28"/>
      <c r="BB37" s="27"/>
      <c r="BC37" s="27"/>
    </row>
    <row r="38" spans="1:55" ht="12.75">
      <c r="A38" s="4" t="s">
        <v>38</v>
      </c>
      <c r="B38" s="23"/>
      <c r="C38" s="23">
        <v>4.1019866120238975</v>
      </c>
      <c r="D38" s="23">
        <v>5.309581620655206</v>
      </c>
      <c r="E38" s="23">
        <v>5.8406726597503855</v>
      </c>
      <c r="F38" s="23">
        <v>2.8469700361001933</v>
      </c>
      <c r="G38" s="23">
        <v>-0.5329386222702631</v>
      </c>
      <c r="H38" s="23">
        <v>5.280145876183771</v>
      </c>
      <c r="I38" s="23">
        <v>1.9259885249617983</v>
      </c>
      <c r="J38" s="23">
        <v>2.989764696558772</v>
      </c>
      <c r="K38" s="23">
        <v>0.171725680651501</v>
      </c>
      <c r="L38" s="23">
        <v>0.029765370661079944</v>
      </c>
      <c r="M38" s="23">
        <v>-0.0007315811001546281</v>
      </c>
      <c r="N38" s="23">
        <v>1.8334716751224789</v>
      </c>
      <c r="O38" s="23">
        <v>3.8124214680045196</v>
      </c>
      <c r="P38" s="23">
        <v>3.202510373024791</v>
      </c>
      <c r="Q38" s="23">
        <v>0.9878556921197046</v>
      </c>
      <c r="R38" s="23">
        <v>2.560161527229624</v>
      </c>
      <c r="S38" s="23">
        <v>1.2332960475038917</v>
      </c>
      <c r="T38" s="23">
        <v>2.5420485412748577</v>
      </c>
      <c r="U38" s="23">
        <v>2.5669763994764474</v>
      </c>
      <c r="V38" s="23">
        <v>1.4463183526799235</v>
      </c>
      <c r="W38" s="23">
        <v>0.6670576564676622</v>
      </c>
      <c r="X38" s="23">
        <v>0.25083908712676806</v>
      </c>
      <c r="Y38" s="23">
        <v>0.8815419179586867</v>
      </c>
      <c r="Z38" s="23">
        <v>3.5869663703293106</v>
      </c>
      <c r="AA38" s="23">
        <v>1.5599177065117806</v>
      </c>
      <c r="AB38" s="23">
        <v>0.6796699866231217</v>
      </c>
      <c r="AC38" s="23">
        <v>2.058470144145196</v>
      </c>
      <c r="AD38" s="23">
        <v>2.2467261178769493</v>
      </c>
      <c r="AE38" s="23">
        <v>3.0930715116842356</v>
      </c>
      <c r="AF38" s="23">
        <v>3.1415351682787453</v>
      </c>
      <c r="AG38" s="23">
        <v>0.6212672222966517</v>
      </c>
      <c r="AH38" s="23">
        <v>0.9755563191745454</v>
      </c>
      <c r="AI38" s="23">
        <v>2.6489725735296803</v>
      </c>
      <c r="AJ38" s="23">
        <v>4.013694668908876</v>
      </c>
      <c r="AK38" s="23">
        <v>3.4026275215472057</v>
      </c>
      <c r="AL38" s="23">
        <v>2.7037203682065667</v>
      </c>
      <c r="AM38" s="23">
        <v>2.5643261173297147</v>
      </c>
      <c r="AN38" s="23">
        <v>0.509324034994939</v>
      </c>
      <c r="AO38" s="23">
        <v>-2.9567460613954593</v>
      </c>
      <c r="AP38" s="23">
        <v>2.951539211270483</v>
      </c>
      <c r="AQ38" s="24">
        <v>2</v>
      </c>
      <c r="AR38" s="24">
        <v>0.5</v>
      </c>
      <c r="AS38" s="25"/>
      <c r="AT38" s="26">
        <f t="shared" si="0"/>
        <v>0.018693880350330927</v>
      </c>
      <c r="AU38" s="26">
        <f t="shared" si="1"/>
        <v>0.016417321470634683</v>
      </c>
      <c r="AV38" s="26">
        <f t="shared" si="2"/>
        <v>0.017435892207803283</v>
      </c>
      <c r="AW38" s="27"/>
      <c r="AX38" s="27"/>
      <c r="AY38" s="28"/>
      <c r="AZ38" s="28"/>
      <c r="BA38" s="28"/>
      <c r="BB38" s="27"/>
      <c r="BC38" s="27"/>
    </row>
    <row r="39" spans="1:55" ht="12.75">
      <c r="A39" s="4" t="s">
        <v>39</v>
      </c>
      <c r="B39" s="23"/>
      <c r="C39" s="23">
        <v>-0.27624309392267593</v>
      </c>
      <c r="D39" s="23">
        <v>-1.9390581717451658</v>
      </c>
      <c r="E39" s="23">
        <v>-0.17976373908571563</v>
      </c>
      <c r="F39" s="23">
        <v>-0.2572678157963343</v>
      </c>
      <c r="G39" s="23">
        <v>-1.2638638122258123</v>
      </c>
      <c r="H39" s="23">
        <v>-0.5747126436781904</v>
      </c>
      <c r="I39" s="23">
        <v>0.10509721492364416</v>
      </c>
      <c r="J39" s="23">
        <v>0.551181102362301</v>
      </c>
      <c r="K39" s="23">
        <v>1.461759331767253</v>
      </c>
      <c r="L39" s="23">
        <v>0.4888088500127688</v>
      </c>
      <c r="M39" s="23">
        <v>-2.1249359959038996</v>
      </c>
      <c r="N39" s="23">
        <v>-3.5312581742084697</v>
      </c>
      <c r="O39" s="23">
        <v>-2.277657266811384</v>
      </c>
      <c r="P39" s="23">
        <v>0.2774694783575329</v>
      </c>
      <c r="Q39" s="23">
        <v>1.9922523519642874</v>
      </c>
      <c r="R39" s="23">
        <v>2.414541508410483</v>
      </c>
      <c r="S39" s="23">
        <v>1.9072847682116523</v>
      </c>
      <c r="T39" s="23">
        <v>1.9235768131011715</v>
      </c>
      <c r="U39" s="23">
        <v>2.6013771996939425</v>
      </c>
      <c r="V39" s="23">
        <v>3.231419338802045</v>
      </c>
      <c r="W39" s="23">
        <v>1.8300024078980075</v>
      </c>
      <c r="X39" s="23">
        <v>1.4660676282804934</v>
      </c>
      <c r="Y39" s="23">
        <v>-0.11652295502180936</v>
      </c>
      <c r="Z39" s="23">
        <v>-0.16332244517055503</v>
      </c>
      <c r="AA39" s="23">
        <v>2.336994624912541</v>
      </c>
      <c r="AB39" s="23">
        <v>2.9002055263758675</v>
      </c>
      <c r="AC39" s="23">
        <v>3.373280071016428</v>
      </c>
      <c r="AD39" s="23">
        <v>2.662086732503211</v>
      </c>
      <c r="AE39" s="23">
        <v>2.634880803011266</v>
      </c>
      <c r="AF39" s="23">
        <v>1.91524042379789</v>
      </c>
      <c r="AG39" s="23">
        <v>0.9396241503398621</v>
      </c>
      <c r="AH39" s="23">
        <v>-1.7033075856605309</v>
      </c>
      <c r="AI39" s="23">
        <v>-2.5589361273423243</v>
      </c>
      <c r="AJ39" s="23">
        <v>-1.2820512820513064</v>
      </c>
      <c r="AK39" s="23">
        <v>0.04189359028069458</v>
      </c>
      <c r="AL39" s="23">
        <v>1.8634840871021858</v>
      </c>
      <c r="AM39" s="23">
        <v>2.65159301130521</v>
      </c>
      <c r="AN39" s="23">
        <v>1.2615138165799304</v>
      </c>
      <c r="AO39" s="23">
        <v>-2.1554281194384193</v>
      </c>
      <c r="AP39" s="23">
        <v>-1.5763945028294244</v>
      </c>
      <c r="AQ39" s="24">
        <v>0</v>
      </c>
      <c r="AR39" s="24">
        <v>-1</v>
      </c>
      <c r="AS39" s="25"/>
      <c r="AT39" s="26">
        <f t="shared" si="0"/>
        <v>0.0034449443378270495</v>
      </c>
      <c r="AU39" s="26">
        <f t="shared" si="1"/>
        <v>0.020082864179495674</v>
      </c>
      <c r="AV39" s="26">
        <f t="shared" si="2"/>
        <v>0.000812022279880642</v>
      </c>
      <c r="AW39" s="27"/>
      <c r="AX39" s="27"/>
      <c r="AY39" s="28"/>
      <c r="AZ39" s="28"/>
      <c r="BA39" s="28"/>
      <c r="BB39" s="27"/>
      <c r="BC39" s="27"/>
    </row>
    <row r="40" spans="1:55" ht="12.75">
      <c r="A40" s="4" t="s">
        <v>40</v>
      </c>
      <c r="B40" s="23">
        <v>5.107429780154948</v>
      </c>
      <c r="C40" s="23">
        <v>6.997444792072116</v>
      </c>
      <c r="D40" s="23">
        <v>7.247839180135873</v>
      </c>
      <c r="E40" s="23">
        <v>7.245467556183738</v>
      </c>
      <c r="F40" s="23">
        <v>13.897926977642205</v>
      </c>
      <c r="G40" s="23">
        <v>4.297202803959199</v>
      </c>
      <c r="H40" s="23">
        <v>7.249779964007685</v>
      </c>
      <c r="I40" s="23">
        <v>4.008329706549318</v>
      </c>
      <c r="J40" s="23">
        <v>4.6828183767485765</v>
      </c>
      <c r="K40" s="23">
        <v>4.440440205117424</v>
      </c>
      <c r="L40" s="23">
        <v>5.739679281878707</v>
      </c>
      <c r="M40" s="23">
        <v>6.177989745710288</v>
      </c>
      <c r="N40" s="23">
        <v>4.25231322324422</v>
      </c>
      <c r="O40" s="23">
        <v>1.8956898650849041</v>
      </c>
      <c r="P40" s="23">
        <v>2.5322637532317893</v>
      </c>
      <c r="Q40" s="23">
        <v>0.04088211180941492</v>
      </c>
      <c r="R40" s="23">
        <v>2.105100111764857</v>
      </c>
      <c r="S40" s="23">
        <v>-0.4594108445412082</v>
      </c>
      <c r="T40" s="23">
        <v>0.9107149313398955</v>
      </c>
      <c r="U40" s="23">
        <v>1.4838777387866875</v>
      </c>
      <c r="V40" s="23">
        <v>0.025262399489078824</v>
      </c>
      <c r="W40" s="23">
        <v>2.665560943030232</v>
      </c>
      <c r="X40" s="23">
        <v>2.0910168521222294</v>
      </c>
      <c r="Y40" s="23">
        <v>1.5540237498100629</v>
      </c>
      <c r="Z40" s="23">
        <v>1.771710693323092</v>
      </c>
      <c r="AA40" s="23">
        <v>1.5099567007262005</v>
      </c>
      <c r="AB40" s="23">
        <v>0.5734890718813057</v>
      </c>
      <c r="AC40" s="23">
        <v>1.67809034772608</v>
      </c>
      <c r="AD40" s="23">
        <v>1.3645406275684335</v>
      </c>
      <c r="AE40" s="23">
        <v>0.9720735899648725</v>
      </c>
      <c r="AF40" s="23">
        <v>2.675307255738102</v>
      </c>
      <c r="AG40" s="23">
        <v>3.9897788160378145</v>
      </c>
      <c r="AH40" s="23">
        <v>4.658548442151744</v>
      </c>
      <c r="AI40" s="23">
        <v>2.055725724538493</v>
      </c>
      <c r="AJ40" s="23">
        <v>-0.49689662655776345</v>
      </c>
      <c r="AK40" s="23">
        <v>1.2709675864342795</v>
      </c>
      <c r="AL40" s="23">
        <v>-0.5181243270707347</v>
      </c>
      <c r="AM40" s="23">
        <v>0.6971780648888037</v>
      </c>
      <c r="AN40" s="23">
        <v>0.37445083985276906</v>
      </c>
      <c r="AO40" s="23">
        <v>2.538072969387839</v>
      </c>
      <c r="AP40" s="23">
        <v>2.1937992119514416</v>
      </c>
      <c r="AQ40" s="24">
        <v>0.25</v>
      </c>
      <c r="AR40" s="24">
        <v>1.25</v>
      </c>
      <c r="AS40" s="25"/>
      <c r="AT40" s="26">
        <f t="shared" si="0"/>
        <v>0.024456220661480232</v>
      </c>
      <c r="AU40" s="26">
        <f t="shared" si="1"/>
        <v>0.014180625158369375</v>
      </c>
      <c r="AV40" s="26">
        <f t="shared" si="2"/>
        <v>0.017105477628652777</v>
      </c>
      <c r="AW40" s="27"/>
      <c r="AX40" s="27"/>
      <c r="AY40" s="28"/>
      <c r="AZ40" s="28"/>
      <c r="BA40" s="28"/>
      <c r="BB40" s="27"/>
      <c r="BC40" s="27"/>
    </row>
    <row r="41" spans="1:55" ht="12.75">
      <c r="A41" s="4" t="s">
        <v>41</v>
      </c>
      <c r="B41" s="23">
        <v>6.938206209683145</v>
      </c>
      <c r="C41" s="23">
        <v>5.982982797468594</v>
      </c>
      <c r="D41" s="23">
        <v>5.420740157725334</v>
      </c>
      <c r="E41" s="23">
        <v>7.858384373530299</v>
      </c>
      <c r="F41" s="23">
        <v>1.1579364289538745</v>
      </c>
      <c r="G41" s="23">
        <v>7.293115376941543</v>
      </c>
      <c r="H41" s="23">
        <v>3.164569467147359</v>
      </c>
      <c r="I41" s="23">
        <v>4.009235701912132</v>
      </c>
      <c r="J41" s="23">
        <v>2.4547457240962416</v>
      </c>
      <c r="K41" s="23">
        <v>0.7310020123375978</v>
      </c>
      <c r="L41" s="23">
        <v>-0.13285076253771422</v>
      </c>
      <c r="M41" s="23">
        <v>-1.8998503000676834</v>
      </c>
      <c r="N41" s="23">
        <v>2.34622536926787</v>
      </c>
      <c r="O41" s="23">
        <v>2.3174311665737974</v>
      </c>
      <c r="P41" s="23">
        <v>-1.1253771540218906</v>
      </c>
      <c r="Q41" s="23">
        <v>2.440810638998826</v>
      </c>
      <c r="R41" s="23">
        <v>0.5143506649048106</v>
      </c>
      <c r="S41" s="23">
        <v>2.0520415772704155</v>
      </c>
      <c r="T41" s="23">
        <v>0.38661627468923143</v>
      </c>
      <c r="U41" s="23">
        <v>-0.6733199552495961</v>
      </c>
      <c r="V41" s="23">
        <v>3.0608830442838837</v>
      </c>
      <c r="W41" s="23">
        <v>2.0443435788173616</v>
      </c>
      <c r="X41" s="23">
        <v>2.285804673012919</v>
      </c>
      <c r="Y41" s="23">
        <v>1.573468929093849</v>
      </c>
      <c r="Z41" s="23">
        <v>1.3669357558429738</v>
      </c>
      <c r="AA41" s="23">
        <v>0.08884643106715373</v>
      </c>
      <c r="AB41" s="23">
        <v>1.279838954312126</v>
      </c>
      <c r="AC41" s="23">
        <v>1.1342880571539524</v>
      </c>
      <c r="AD41" s="23">
        <v>2.700631475589148</v>
      </c>
      <c r="AE41" s="23">
        <v>2.7460645176599883</v>
      </c>
      <c r="AF41" s="23">
        <v>2.5569599170582222</v>
      </c>
      <c r="AG41" s="23">
        <v>1.375360098663819</v>
      </c>
      <c r="AH41" s="23">
        <v>0.8140519979042153</v>
      </c>
      <c r="AI41" s="23">
        <v>2.356254684602874</v>
      </c>
      <c r="AJ41" s="23">
        <v>4.004363913008447</v>
      </c>
      <c r="AK41" s="23">
        <v>0.131883721121568</v>
      </c>
      <c r="AL41" s="23">
        <v>3.1692865442903013</v>
      </c>
      <c r="AM41" s="23">
        <v>2.5596324357205447</v>
      </c>
      <c r="AN41" s="23">
        <v>2.934667901462362</v>
      </c>
      <c r="AO41" s="23">
        <v>-0.3064047441707203</v>
      </c>
      <c r="AP41" s="23">
        <v>-0.6456195311611452</v>
      </c>
      <c r="AQ41" s="24">
        <v>2.25</v>
      </c>
      <c r="AR41" s="24">
        <v>2.25</v>
      </c>
      <c r="AS41" s="25"/>
      <c r="AT41" s="26">
        <f t="shared" si="0"/>
        <v>0.006111963501277851</v>
      </c>
      <c r="AU41" s="26">
        <f t="shared" si="1"/>
        <v>0.018244371696627182</v>
      </c>
      <c r="AV41" s="26">
        <f t="shared" si="2"/>
        <v>0.01950949837273952</v>
      </c>
      <c r="AW41" s="27"/>
      <c r="AX41" s="27"/>
      <c r="AY41" s="28"/>
      <c r="AZ41" s="28"/>
      <c r="BA41" s="28"/>
      <c r="BB41" s="27"/>
      <c r="BC41" s="27"/>
    </row>
    <row r="42" spans="1:55" ht="12.75">
      <c r="A42" s="49" t="s">
        <v>51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34"/>
      <c r="AO42" s="34"/>
      <c r="AP42" s="34"/>
      <c r="AQ42" s="24"/>
      <c r="AR42" s="24"/>
      <c r="AS42" s="44"/>
      <c r="AT42" s="44"/>
      <c r="AU42" s="27"/>
      <c r="AV42" s="27"/>
      <c r="AW42" s="27"/>
      <c r="AX42" s="27"/>
      <c r="AY42" s="33"/>
      <c r="AZ42" s="33"/>
      <c r="BA42" s="33"/>
      <c r="BB42" s="27"/>
      <c r="BC42" s="27"/>
    </row>
    <row r="43" spans="1:55" ht="12.75">
      <c r="A43" s="4" t="s">
        <v>42</v>
      </c>
      <c r="B43" s="23">
        <v>77.85060795265898</v>
      </c>
      <c r="C43" s="23">
        <v>79.56220740433838</v>
      </c>
      <c r="D43" s="23">
        <v>79.98601761015523</v>
      </c>
      <c r="E43" s="23">
        <v>80.39061326971931</v>
      </c>
      <c r="F43" s="23">
        <v>78.99122706716297</v>
      </c>
      <c r="G43" s="23">
        <v>86.46556884671223</v>
      </c>
      <c r="H43" s="23">
        <v>84.17071558755922</v>
      </c>
      <c r="I43" s="23">
        <v>86.75771499995714</v>
      </c>
      <c r="J43" s="23">
        <v>86.19297578822152</v>
      </c>
      <c r="K43" s="23">
        <v>87.07801661898573</v>
      </c>
      <c r="L43" s="23">
        <v>87.0985015379869</v>
      </c>
      <c r="M43" s="23">
        <v>86.04939286531946</v>
      </c>
      <c r="N43" s="23">
        <v>87.16390331934927</v>
      </c>
      <c r="O43" s="23">
        <v>86.0957360480189</v>
      </c>
      <c r="P43" s="23">
        <v>82.14095523487049</v>
      </c>
      <c r="Q43" s="23">
        <v>83.74786926896203</v>
      </c>
      <c r="R43" s="23">
        <v>82.14284717100786</v>
      </c>
      <c r="S43" s="23">
        <v>83.23821837425427</v>
      </c>
      <c r="T43" s="23">
        <v>81.63353771403186</v>
      </c>
      <c r="U43" s="23">
        <v>78.99508339024497</v>
      </c>
      <c r="V43" s="23">
        <v>80.41382539558231</v>
      </c>
      <c r="W43" s="23">
        <v>82.08588250655117</v>
      </c>
      <c r="X43" s="23">
        <v>83.43257845242688</v>
      </c>
      <c r="Y43" s="23">
        <v>85.10673264044723</v>
      </c>
      <c r="Z43" s="23">
        <v>82.0654837267487</v>
      </c>
      <c r="AA43" s="23">
        <v>80.66403934314394</v>
      </c>
      <c r="AB43" s="23">
        <v>80.82167964707712</v>
      </c>
      <c r="AC43" s="23">
        <v>79.67314749951346</v>
      </c>
      <c r="AD43" s="23">
        <v>79.87627667012895</v>
      </c>
      <c r="AE43" s="23">
        <v>80.0480542695612</v>
      </c>
      <c r="AF43" s="23">
        <v>79.88127057071748</v>
      </c>
      <c r="AG43" s="23">
        <v>80.54045908574776</v>
      </c>
      <c r="AH43" s="23">
        <v>80.43647139893272</v>
      </c>
      <c r="AI43" s="23">
        <v>80.21616895088582</v>
      </c>
      <c r="AJ43" s="23">
        <v>80.04890823804811</v>
      </c>
      <c r="AK43" s="23">
        <v>77.30226849633952</v>
      </c>
      <c r="AL43" s="23">
        <v>77.52191472342912</v>
      </c>
      <c r="AM43" s="23">
        <v>77.41770340044044</v>
      </c>
      <c r="AN43" s="23">
        <v>79.27363281207663</v>
      </c>
      <c r="AO43" s="23">
        <v>81.13816130346977</v>
      </c>
      <c r="AP43" s="23">
        <v>78.71862242715079</v>
      </c>
      <c r="AQ43" s="24">
        <v>78.25</v>
      </c>
      <c r="AR43" s="24">
        <v>79.75</v>
      </c>
      <c r="AS43" s="25"/>
      <c r="AT43" s="23">
        <f>AVERAGE(L43:U43)</f>
        <v>83.8306044924046</v>
      </c>
      <c r="AU43" s="23">
        <f>AVERAGE(V43:AE43)</f>
        <v>81.4187700151181</v>
      </c>
      <c r="AV43" s="23">
        <f>AVERAGE(AF43:AO43)</f>
        <v>79.37769589800874</v>
      </c>
      <c r="AW43" s="27"/>
      <c r="AX43" s="27"/>
      <c r="AY43" s="28"/>
      <c r="AZ43" s="28"/>
      <c r="BA43" s="28"/>
      <c r="BB43" s="27"/>
      <c r="BC43" s="27"/>
    </row>
    <row r="44" spans="1:55" ht="12.75">
      <c r="A44" s="15" t="s">
        <v>43</v>
      </c>
      <c r="B44" s="23">
        <v>17.623028756771838</v>
      </c>
      <c r="C44" s="23">
        <v>16.029181902038605</v>
      </c>
      <c r="D44" s="23">
        <v>15.436973247127487</v>
      </c>
      <c r="E44" s="23">
        <v>15.285919941805174</v>
      </c>
      <c r="F44" s="23">
        <v>13.30635529089757</v>
      </c>
      <c r="G44" s="23">
        <v>7.182214406568072</v>
      </c>
      <c r="H44" s="23">
        <v>10.079327358135414</v>
      </c>
      <c r="I44" s="23">
        <v>6.653136208749164</v>
      </c>
      <c r="J44" s="23">
        <v>6.373858910752797</v>
      </c>
      <c r="K44" s="23">
        <v>2.8193889862858197</v>
      </c>
      <c r="L44" s="23">
        <v>1.5180695580156922</v>
      </c>
      <c r="M44" s="23">
        <v>1.432166812211771</v>
      </c>
      <c r="N44" s="23">
        <v>2.0348235923958935</v>
      </c>
      <c r="O44" s="23">
        <v>5.204630425809807</v>
      </c>
      <c r="P44" s="23">
        <v>9.109258764738385</v>
      </c>
      <c r="Q44" s="23">
        <v>7.149876209479925</v>
      </c>
      <c r="R44" s="23">
        <v>8.623838994415424</v>
      </c>
      <c r="S44" s="23">
        <v>6.0993843922709585</v>
      </c>
      <c r="T44" s="23">
        <v>7.994438639011221</v>
      </c>
      <c r="U44" s="23">
        <v>11.110961611694545</v>
      </c>
      <c r="V44" s="23">
        <v>10.241031544695387</v>
      </c>
      <c r="W44" s="23">
        <v>8.00377149372775</v>
      </c>
      <c r="X44" s="23">
        <v>6.929451135875668</v>
      </c>
      <c r="Y44" s="23">
        <v>3.891199632218841</v>
      </c>
      <c r="Z44" s="23">
        <v>7.1837721044516885</v>
      </c>
      <c r="AA44" s="23">
        <v>8.695486992965815</v>
      </c>
      <c r="AB44" s="23">
        <v>7.532802028509317</v>
      </c>
      <c r="AC44" s="23">
        <v>8.351291551706481</v>
      </c>
      <c r="AD44" s="23">
        <v>9.066135541103854</v>
      </c>
      <c r="AE44" s="23">
        <v>10.305928301609836</v>
      </c>
      <c r="AF44" s="23">
        <v>11.824979302357267</v>
      </c>
      <c r="AG44" s="23">
        <v>10.117215264894943</v>
      </c>
      <c r="AH44" s="23">
        <v>11.15469120754286</v>
      </c>
      <c r="AI44" s="23">
        <v>10.877220210622815</v>
      </c>
      <c r="AJ44" s="23">
        <v>10.792466581573818</v>
      </c>
      <c r="AK44" s="23">
        <v>11.848642967060712</v>
      </c>
      <c r="AL44" s="23">
        <v>14.253749200841954</v>
      </c>
      <c r="AM44" s="23">
        <v>15.981447295814283</v>
      </c>
      <c r="AN44" s="23">
        <v>13.374814863103973</v>
      </c>
      <c r="AO44" s="23">
        <v>7.519791681998515</v>
      </c>
      <c r="AP44" s="23">
        <v>7.724086799752847</v>
      </c>
      <c r="AQ44" s="24">
        <v>9.5</v>
      </c>
      <c r="AR44" s="24">
        <v>7.5</v>
      </c>
      <c r="AS44" s="25"/>
      <c r="AT44" s="23">
        <f>AVERAGE(L44:U44)</f>
        <v>6.027744900004362</v>
      </c>
      <c r="AU44" s="23">
        <f>AVERAGE(V44:AE44)</f>
        <v>8.020087032686465</v>
      </c>
      <c r="AV44" s="23">
        <f>AVERAGE(AF44:AO44)</f>
        <v>11.774501857581114</v>
      </c>
      <c r="AW44" s="27"/>
      <c r="AX44" s="27"/>
      <c r="AY44" s="25"/>
      <c r="AZ44" s="25"/>
      <c r="BA44" s="25"/>
      <c r="BB44" s="27"/>
      <c r="BC44" s="27"/>
    </row>
    <row r="45" spans="1:55" ht="12.75">
      <c r="A45" s="8" t="s">
        <v>44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7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5"/>
      <c r="AO45" s="23"/>
      <c r="AP45" s="23"/>
      <c r="AQ45" s="24"/>
      <c r="AR45" s="24"/>
      <c r="AS45" s="25"/>
      <c r="AT45" s="23"/>
      <c r="AU45" s="23"/>
      <c r="AV45" s="23"/>
      <c r="AW45" s="27"/>
      <c r="AX45" s="27"/>
      <c r="AY45" s="28"/>
      <c r="AZ45" s="28"/>
      <c r="BA45" s="28"/>
      <c r="BB45" s="27"/>
      <c r="BC45" s="27"/>
    </row>
    <row r="46" spans="1:55" ht="12.75">
      <c r="A46" s="4" t="s">
        <v>45</v>
      </c>
      <c r="B46" s="23">
        <v>-1.5</v>
      </c>
      <c r="C46" s="23">
        <v>-1.6</v>
      </c>
      <c r="D46" s="23">
        <v>-0.7</v>
      </c>
      <c r="E46" s="23">
        <v>0.5</v>
      </c>
      <c r="F46" s="23">
        <v>-0.3</v>
      </c>
      <c r="G46" s="23">
        <v>-3.035631623175954</v>
      </c>
      <c r="H46" s="23">
        <v>-2</v>
      </c>
      <c r="I46" s="23">
        <v>-0.8</v>
      </c>
      <c r="J46" s="23">
        <v>-2.1</v>
      </c>
      <c r="K46" s="23">
        <v>-2.5</v>
      </c>
      <c r="L46" s="23">
        <v>-3.816628418719012</v>
      </c>
      <c r="M46" s="23">
        <v>-4.834908467319382</v>
      </c>
      <c r="N46" s="23">
        <v>-6.113944953527861</v>
      </c>
      <c r="O46" s="23">
        <v>-5.432615867310998</v>
      </c>
      <c r="P46" s="23">
        <v>-5.173327494961129</v>
      </c>
      <c r="Q46" s="23">
        <v>-3.554452815740862</v>
      </c>
      <c r="R46" s="23">
        <v>-4.598911551465815</v>
      </c>
      <c r="S46" s="23">
        <v>-5.4</v>
      </c>
      <c r="T46" s="23">
        <v>-4.2</v>
      </c>
      <c r="U46" s="23">
        <v>-5</v>
      </c>
      <c r="V46" s="23">
        <v>-5.3</v>
      </c>
      <c r="W46" s="23">
        <v>-2.7</v>
      </c>
      <c r="X46" s="23">
        <v>-4.2</v>
      </c>
      <c r="Y46" s="23">
        <v>-2.8</v>
      </c>
      <c r="Z46" s="23">
        <v>-3.5</v>
      </c>
      <c r="AA46" s="23">
        <v>-9.194714427890686</v>
      </c>
      <c r="AB46" s="23">
        <v>-1.9116378820720001</v>
      </c>
      <c r="AC46" s="23">
        <v>-1.2408809444456437</v>
      </c>
      <c r="AD46" s="23">
        <v>-0.8744028861935266</v>
      </c>
      <c r="AE46" s="23">
        <v>0.4073253833081136</v>
      </c>
      <c r="AF46" s="23">
        <v>1.9752669990532052</v>
      </c>
      <c r="AG46" s="23">
        <v>-0.22884717163287513</v>
      </c>
      <c r="AH46" s="23">
        <v>-2.081205105229391</v>
      </c>
      <c r="AI46" s="23">
        <v>-3.123694262248836</v>
      </c>
      <c r="AJ46" s="23">
        <v>-1.7411533230548875</v>
      </c>
      <c r="AK46" s="23">
        <v>-0.2727043261649539</v>
      </c>
      <c r="AL46" s="23">
        <v>0.5346735352442603</v>
      </c>
      <c r="AM46" s="23">
        <v>0.17183931390853135</v>
      </c>
      <c r="AN46" s="23">
        <v>0.5152369596023939</v>
      </c>
      <c r="AO46" s="23">
        <v>-5.564576719593299</v>
      </c>
      <c r="AP46" s="23">
        <v>-5.134095942031475</v>
      </c>
      <c r="AQ46" s="34">
        <v>-4.6</v>
      </c>
      <c r="AR46" s="34">
        <v>-4.1</v>
      </c>
      <c r="AS46" s="44"/>
      <c r="AT46" s="23">
        <f>AVERAGE(L46:U46)</f>
        <v>-4.812478956904506</v>
      </c>
      <c r="AU46" s="23">
        <f>AVERAGE(V46:AE46)</f>
        <v>-3.1314310757293744</v>
      </c>
      <c r="AV46" s="23">
        <f>AVERAGE(AF46:AO46)</f>
        <v>-0.9815164100115851</v>
      </c>
      <c r="AW46" s="27"/>
      <c r="AX46" s="27"/>
      <c r="AY46" s="28"/>
      <c r="AZ46" s="28"/>
      <c r="BA46" s="28"/>
      <c r="BB46" s="40"/>
      <c r="BC46" s="27"/>
    </row>
    <row r="47" spans="1:55" ht="12.75">
      <c r="A47" s="4" t="s">
        <v>46</v>
      </c>
      <c r="B47" s="23">
        <v>49.43815627178056</v>
      </c>
      <c r="C47" s="23">
        <v>46.826703157554554</v>
      </c>
      <c r="D47" s="23">
        <v>44.25591424961246</v>
      </c>
      <c r="E47" s="23">
        <v>41.095595457146686</v>
      </c>
      <c r="F47" s="23">
        <v>38.066721763750955</v>
      </c>
      <c r="G47" s="23">
        <v>38.768129057355345</v>
      </c>
      <c r="H47" s="23">
        <v>37.90864545873515</v>
      </c>
      <c r="I47" s="23">
        <v>37.83545013404485</v>
      </c>
      <c r="J47" s="23">
        <v>41.141659666105376</v>
      </c>
      <c r="K47" s="23">
        <v>42.29111803996398</v>
      </c>
      <c r="L47" s="23">
        <v>44.63345823132812</v>
      </c>
      <c r="M47" s="23">
        <v>48.00470825013912</v>
      </c>
      <c r="N47" s="23">
        <v>53.73279402432356</v>
      </c>
      <c r="O47" s="23">
        <v>59.849627396491854</v>
      </c>
      <c r="P47" s="23">
        <v>63.35669113541377</v>
      </c>
      <c r="Q47" s="23">
        <v>68.74673251289705</v>
      </c>
      <c r="R47" s="23">
        <v>70.568558894643</v>
      </c>
      <c r="S47" s="23">
        <v>72.96038246017461</v>
      </c>
      <c r="T47" s="23">
        <v>75.5447421638456</v>
      </c>
      <c r="U47" s="23">
        <v>75.5989008281705</v>
      </c>
      <c r="V47" s="23">
        <v>76.9</v>
      </c>
      <c r="W47" s="23">
        <v>76.7</v>
      </c>
      <c r="X47" s="23">
        <v>77.4</v>
      </c>
      <c r="Y47" s="23">
        <v>78.5</v>
      </c>
      <c r="Z47" s="23">
        <v>75.3</v>
      </c>
      <c r="AA47" s="23">
        <v>76.1</v>
      </c>
      <c r="AB47" s="23">
        <v>74.10465847129515</v>
      </c>
      <c r="AC47" s="23">
        <v>68.17692014100159</v>
      </c>
      <c r="AD47" s="23">
        <v>65.71394602182954</v>
      </c>
      <c r="AE47" s="23">
        <v>61.13264611216122</v>
      </c>
      <c r="AF47" s="23">
        <v>53.7766771938612</v>
      </c>
      <c r="AG47" s="23">
        <v>50.72956753050381</v>
      </c>
      <c r="AH47" s="23">
        <v>50.53373286272565</v>
      </c>
      <c r="AI47" s="23">
        <v>51.99949679732463</v>
      </c>
      <c r="AJ47" s="23">
        <v>52.44551939802599</v>
      </c>
      <c r="AK47" s="23">
        <v>51.822433274085036</v>
      </c>
      <c r="AL47" s="23">
        <v>47.37290269068782</v>
      </c>
      <c r="AM47" s="23">
        <v>45.29454871068538</v>
      </c>
      <c r="AN47" s="23">
        <v>58.45865294028651</v>
      </c>
      <c r="AO47" s="23">
        <v>60.77300860541407</v>
      </c>
      <c r="AP47" s="23">
        <v>62.862882256263674</v>
      </c>
      <c r="AQ47" s="34">
        <v>65.2</v>
      </c>
      <c r="AR47" s="34">
        <v>68.2</v>
      </c>
      <c r="AS47" s="27"/>
      <c r="AT47" s="23">
        <f>AVERAGE(L47:U47)</f>
        <v>63.29965958974272</v>
      </c>
      <c r="AU47" s="23">
        <f>AVERAGE(V47:AE47)</f>
        <v>73.00281707462874</v>
      </c>
      <c r="AV47" s="23">
        <f>AVERAGE(AF47:AO47)</f>
        <v>52.320654000360015</v>
      </c>
      <c r="AW47" s="27"/>
      <c r="AX47" s="27"/>
      <c r="AY47" s="28"/>
      <c r="AZ47" s="28"/>
      <c r="BA47" s="28"/>
      <c r="BB47" s="27"/>
      <c r="BC47" s="27"/>
    </row>
    <row r="48" spans="1:55" ht="12.75">
      <c r="A48" s="4" t="s">
        <v>47</v>
      </c>
      <c r="B48" s="23">
        <v>35.95354133864299</v>
      </c>
      <c r="C48" s="23">
        <v>37.351855996949126</v>
      </c>
      <c r="D48" s="23">
        <v>38.32057735129632</v>
      </c>
      <c r="E48" s="23">
        <v>39.553424276236505</v>
      </c>
      <c r="F48" s="23">
        <v>38.876475318485234</v>
      </c>
      <c r="G48" s="23">
        <v>40.841534183843365</v>
      </c>
      <c r="H48" s="23">
        <v>40.772206619657425</v>
      </c>
      <c r="I48" s="23">
        <v>42.144801808667076</v>
      </c>
      <c r="J48" s="23">
        <v>42.299179956949445</v>
      </c>
      <c r="K48" s="23">
        <v>42.839266451458</v>
      </c>
      <c r="L48" s="23">
        <v>42.3270691771473</v>
      </c>
      <c r="M48" s="23">
        <v>41.53827057428558</v>
      </c>
      <c r="N48" s="23">
        <v>42.65826075547581</v>
      </c>
      <c r="O48" s="23">
        <v>43.569783026736026</v>
      </c>
      <c r="P48" s="23">
        <v>41.87583423282087</v>
      </c>
      <c r="Q48" s="23">
        <v>42.212895866580645</v>
      </c>
      <c r="R48" s="23">
        <v>42.73895872334048</v>
      </c>
      <c r="S48" s="23">
        <v>44.7813967294507</v>
      </c>
      <c r="T48" s="23">
        <v>44.69095360658512</v>
      </c>
      <c r="U48" s="23">
        <v>41.914555493410695</v>
      </c>
      <c r="V48" s="23">
        <v>41.856891312087384</v>
      </c>
      <c r="W48" s="23">
        <v>44.07567658438006</v>
      </c>
      <c r="X48" s="23">
        <v>43.47458874092725</v>
      </c>
      <c r="Y48" s="23">
        <v>44.81428922418999</v>
      </c>
      <c r="Z48" s="23">
        <v>42.49031654194607</v>
      </c>
      <c r="AA48" s="23">
        <v>40.213030325614255</v>
      </c>
      <c r="AB48" s="23">
        <v>40.240735148195206</v>
      </c>
      <c r="AC48" s="23">
        <v>39.68384785380945</v>
      </c>
      <c r="AD48" s="23">
        <v>39.430955243715935</v>
      </c>
      <c r="AE48" s="23">
        <v>40.35280252491141</v>
      </c>
      <c r="AF48" s="23">
        <v>39.931036148200015</v>
      </c>
      <c r="AG48" s="23">
        <v>38.34789955711382</v>
      </c>
      <c r="AH48" s="23">
        <v>37.736355016505755</v>
      </c>
      <c r="AI48" s="23">
        <v>37.43607294431535</v>
      </c>
      <c r="AJ48" s="23">
        <v>37.5255269634048</v>
      </c>
      <c r="AK48" s="23">
        <v>37.57615113011339</v>
      </c>
      <c r="AL48" s="23">
        <v>38.991260232693534</v>
      </c>
      <c r="AM48" s="23">
        <v>38.679059014778815</v>
      </c>
      <c r="AN48" s="23">
        <v>39.2044948112048</v>
      </c>
      <c r="AO48" s="23">
        <v>38.32081123346133</v>
      </c>
      <c r="AP48" s="23">
        <v>38.75871213826545</v>
      </c>
      <c r="AQ48" s="34">
        <v>38.3</v>
      </c>
      <c r="AR48" s="34">
        <v>38.9</v>
      </c>
      <c r="AS48" s="23"/>
      <c r="AT48" s="23">
        <f>AVERAGE(L48:U48)</f>
        <v>42.83079781858333</v>
      </c>
      <c r="AU48" s="23">
        <f>AVERAGE(V48:AE48)</f>
        <v>41.66331334997769</v>
      </c>
      <c r="AV48" s="23">
        <f>AVERAGE(AF48:AO48)</f>
        <v>38.374866705179166</v>
      </c>
      <c r="AW48" s="27"/>
      <c r="AX48" s="27"/>
      <c r="AY48" s="28"/>
      <c r="AZ48" s="28"/>
      <c r="BA48" s="28"/>
      <c r="BB48" s="27"/>
      <c r="BC48" s="27"/>
    </row>
    <row r="49" spans="1:55" ht="12.75">
      <c r="A49" s="16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4"/>
      <c r="AT49" s="44"/>
      <c r="AU49" s="27"/>
      <c r="AV49" s="27"/>
      <c r="AW49" s="27"/>
      <c r="AX49" s="27"/>
      <c r="AY49" s="27"/>
      <c r="AZ49" s="27"/>
      <c r="BA49" s="27"/>
      <c r="BB49" s="27"/>
      <c r="BC49" s="27"/>
    </row>
    <row r="50" spans="2:55" ht="12.7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44"/>
      <c r="AT50" s="44"/>
      <c r="AU50" s="27"/>
      <c r="AV50" s="27"/>
      <c r="AW50" s="27"/>
      <c r="AX50" s="27"/>
      <c r="AY50" s="27"/>
      <c r="AZ50" s="27"/>
      <c r="BA50" s="27"/>
      <c r="BB50" s="27"/>
      <c r="BC50" s="27"/>
    </row>
    <row r="51" spans="1:55" ht="12.75">
      <c r="A51" s="18" t="s">
        <v>48</v>
      </c>
      <c r="B51" s="18"/>
      <c r="C51" s="19"/>
      <c r="D51" s="19"/>
      <c r="E51" s="19"/>
      <c r="F51" s="19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34"/>
      <c r="AH51" s="27"/>
      <c r="AI51" s="27"/>
      <c r="AJ51" s="27"/>
      <c r="AK51" s="27"/>
      <c r="AL51" s="34"/>
      <c r="AM51" s="27"/>
      <c r="AN51" s="27"/>
      <c r="AO51" s="27"/>
      <c r="AP51" s="27"/>
      <c r="AQ51" s="24"/>
      <c r="AR51" s="24"/>
      <c r="AS51" s="44"/>
      <c r="AT51" s="44"/>
      <c r="AU51" s="27"/>
      <c r="AV51" s="27"/>
      <c r="AW51" s="27"/>
      <c r="AX51" s="27"/>
      <c r="AY51" s="27"/>
      <c r="AZ51" s="27"/>
      <c r="BA51" s="27"/>
      <c r="BB51" s="27"/>
      <c r="BC51" s="27"/>
    </row>
    <row r="52" spans="1:55" ht="12.75" customHeight="1">
      <c r="A52" s="17" t="s">
        <v>49</v>
      </c>
      <c r="B52" s="17"/>
      <c r="C52" s="17"/>
      <c r="D52" s="17"/>
      <c r="E52" s="47"/>
      <c r="F52" s="48"/>
      <c r="G52" s="47"/>
      <c r="H52" s="48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44"/>
      <c r="AT52" s="44"/>
      <c r="AU52" s="27"/>
      <c r="AV52" s="27"/>
      <c r="AW52" s="27"/>
      <c r="AX52" s="27"/>
      <c r="AY52" s="27"/>
      <c r="AZ52" s="27"/>
      <c r="BA52" s="27"/>
      <c r="BB52" s="27"/>
      <c r="BC52" s="27"/>
    </row>
    <row r="53" spans="1:55" ht="12.75">
      <c r="A53" s="20" t="s">
        <v>50</v>
      </c>
      <c r="B53" s="20"/>
      <c r="C53" s="47"/>
      <c r="D53" s="47"/>
      <c r="E53" s="47"/>
      <c r="F53" s="48"/>
      <c r="G53" s="47"/>
      <c r="H53" s="48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44"/>
      <c r="AT53" s="44"/>
      <c r="AU53" s="27"/>
      <c r="AV53" s="27"/>
      <c r="AW53" s="27"/>
      <c r="AX53" s="27"/>
      <c r="AY53" s="27"/>
      <c r="AZ53" s="27"/>
      <c r="BA53" s="27"/>
      <c r="BB53" s="27"/>
      <c r="BC53" s="27"/>
    </row>
    <row r="54" spans="1:55" ht="12.75">
      <c r="A54" s="21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44"/>
      <c r="AT54" s="44"/>
      <c r="AU54" s="27"/>
      <c r="AV54" s="27"/>
      <c r="AW54" s="27"/>
      <c r="AX54" s="27"/>
      <c r="AY54" s="27"/>
      <c r="AZ54" s="27"/>
      <c r="BA54" s="27"/>
      <c r="BB54" s="27"/>
      <c r="BC54" s="27"/>
    </row>
  </sheetData>
  <sheetProtection/>
  <printOptions/>
  <pageMargins left="0.3937007874015748" right="0.3937007874015748" top="0.3937007874015748" bottom="0.3937007874015748" header="0" footer="0"/>
  <pageSetup fitToWidth="4" fitToHeight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A.E. Kuypers</dc:creator>
  <cp:keywords/>
  <dc:description/>
  <cp:lastModifiedBy>bab</cp:lastModifiedBy>
  <dcterms:created xsi:type="dcterms:W3CDTF">2011-12-08T13:50:31Z</dcterms:created>
  <dcterms:modified xsi:type="dcterms:W3CDTF">2011-12-09T06:49:01Z</dcterms:modified>
  <cp:category/>
  <cp:version/>
  <cp:contentType/>
  <cp:contentStatus/>
</cp:coreProperties>
</file>